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25" windowWidth="10575" windowHeight="4815" tabRatio="921" firstSheet="4" activeTab="10"/>
  </bookViews>
  <sheets>
    <sheet name="MPR(2014-15)" sheetId="1" r:id="rId1"/>
    <sheet name="Format-1, 2, 3(2(d&amp;e))" sheetId="2" r:id="rId2"/>
    <sheet name="Format-4((d&amp;e)) (2014-15)" sheetId="3" r:id="rId3"/>
    <sheet name="Format(2014-15)-11 (1)" sheetId="4" r:id="rId4"/>
    <sheet name="Format(2014-15)-11(2)" sheetId="5" r:id="rId5"/>
    <sheet name="Format(2014-15)-12 (1)" sheetId="6" r:id="rId6"/>
    <sheet name="Format(2014-15)-12(2)" sheetId="7" r:id="rId7"/>
    <sheet name="Format(2014-15)-13 (1)" sheetId="8" r:id="rId8"/>
    <sheet name="Format(2014-15)-13(2)" sheetId="9" r:id="rId9"/>
    <sheet name="Format(2014-15)-14 (1)" sheetId="10" r:id="rId10"/>
    <sheet name="Format(2017-18)-14(2)" sheetId="11" r:id="rId11"/>
    <sheet name="Formate (2017-18)15(1)" sheetId="12" r:id="rId12"/>
    <sheet name="Formate(2017-18 )15(2)" sheetId="13" r:id="rId13"/>
    <sheet name="Formate (2017-18 ) 16 (1)" sheetId="14" r:id="rId14"/>
    <sheet name="Formate (2017-18 ) 16 (2 )" sheetId="15" r:id="rId15"/>
    <sheet name="Formate (2017-18 ) 17 (01 )" sheetId="16" r:id="rId16"/>
    <sheet name="Formate (2017- 18 ) 17 (02 )" sheetId="17" r:id="rId17"/>
    <sheet name="Formate( 2018-19) ,18(01)" sheetId="18" r:id="rId18"/>
    <sheet name="Formate (2018-19 ) 18 (02 )" sheetId="19" r:id="rId19"/>
    <sheet name="Sheet1" sheetId="20" r:id="rId20"/>
  </sheets>
  <definedNames/>
  <calcPr fullCalcOnLoad="1"/>
</workbook>
</file>

<file path=xl/sharedStrings.xml><?xml version="1.0" encoding="utf-8"?>
<sst xmlns="http://schemas.openxmlformats.org/spreadsheetml/2006/main" count="982" uniqueCount="334">
  <si>
    <t>izk:i&amp;2</t>
  </si>
  <si>
    <r>
      <t>vioafpr oxZ ds cPpksa dh la[;k ¼vf/klwpuk la[;k&amp;</t>
    </r>
    <r>
      <rPr>
        <b/>
        <sz val="14"/>
        <rFont val="Times New Roman"/>
        <family val="1"/>
      </rPr>
      <t>1469/XXIV(1)/2010-45/2008 T.C. III</t>
    </r>
    <r>
      <rPr>
        <b/>
        <sz val="14"/>
        <rFont val="Tahoma"/>
        <family val="2"/>
      </rPr>
      <t xml:space="preserve"> </t>
    </r>
    <r>
      <rPr>
        <b/>
        <sz val="14"/>
        <rFont val="Kruti Dev 010"/>
        <family val="0"/>
      </rPr>
      <t>fnukad 08 vizSy 2011 ds vk/kkj ij½</t>
    </r>
  </si>
  <si>
    <t>izk:i&amp;3</t>
  </si>
  <si>
    <t>Ø0la0</t>
  </si>
  <si>
    <t>tuin dk uke</t>
  </si>
  <si>
    <t>izosf'kr cPpksa dk Js.khokj fooj.k</t>
  </si>
  <si>
    <r>
      <t>detksj oxZ ds cPpksa dh la[;k ¼vf/klwpuk la[;k&amp;</t>
    </r>
    <r>
      <rPr>
        <b/>
        <sz val="12"/>
        <rFont val="Times New Roman"/>
        <family val="1"/>
      </rPr>
      <t xml:space="preserve">1333/XXIV(1)/2010-45/2008 T.C. I </t>
    </r>
    <r>
      <rPr>
        <b/>
        <sz val="14"/>
        <rFont val="Kruti Dev 010"/>
        <family val="0"/>
      </rPr>
      <t xml:space="preserve">fnukad 08 vizSy 2011 ds vk/kkj ij½      </t>
    </r>
  </si>
  <si>
    <t>vuq0tkfr</t>
  </si>
  <si>
    <t>vuq0tutkfr</t>
  </si>
  <si>
    <t>vU; fiNM+k oxZ</t>
  </si>
  <si>
    <t>vukFk cPps</t>
  </si>
  <si>
    <t xml:space="preserve"> 'kkjhfjd :i ls fodykax cPps</t>
  </si>
  <si>
    <t>fo/kok vFkok rykd'kqnk ekrk ij vkfJr cPps</t>
  </si>
  <si>
    <t>,p0vkbZ0oh0 ikftfVo cPps ;k ,p0vkbZ0oh0 ikftfVo ekrk&amp;firk ds cPps</t>
  </si>
  <si>
    <t>fodykax ekrk&amp;firk ds cPps</t>
  </si>
  <si>
    <t>dqy izosf'kr cPpksa dh la[;k</t>
  </si>
  <si>
    <t>Boys</t>
  </si>
  <si>
    <t>Girls</t>
  </si>
  <si>
    <t>Total</t>
  </si>
  <si>
    <t>ckyd</t>
  </si>
  <si>
    <t>ckfydk</t>
  </si>
  <si>
    <t>;ksx</t>
  </si>
  <si>
    <t>izk:i&amp;4</t>
  </si>
  <si>
    <t xml:space="preserve">       tuin dk uke%&amp;</t>
  </si>
  <si>
    <t>CykWd</t>
  </si>
  <si>
    <t>dqy ;ksx</t>
  </si>
  <si>
    <t>d{kk&amp;1</t>
  </si>
  <si>
    <t>d{kk&amp;2</t>
  </si>
  <si>
    <t>d{kk&amp;3</t>
  </si>
  <si>
    <t>ds0th0</t>
  </si>
  <si>
    <t>ftyk leUo;d] 
loZ f'k{kk vfHk;ku] 
tuin&amp;</t>
  </si>
  <si>
    <t>ftyk ifj;kstuk vf/kdkjh] 
loZ f'k{kk vfHk;ku] 
tuin&amp;</t>
  </si>
  <si>
    <t>cPps dk uke</t>
  </si>
  <si>
    <t>Js.kh &amp;2¼Mh½@2¼bZ½</t>
  </si>
  <si>
    <t>firk dk uke</t>
  </si>
  <si>
    <t>irk</t>
  </si>
  <si>
    <t>fo|ky; dk uke o irk</t>
  </si>
  <si>
    <t>fu%'kqYd lqfo/kkvksa ds lkis{k izfriwfrZ O;;</t>
  </si>
  <si>
    <t>cPps dk cSad [kkrk la0 ,oa cSad dk uke</t>
  </si>
  <si>
    <t>ikB~; iqLrd :0</t>
  </si>
  <si>
    <t>x.kos'k :0</t>
  </si>
  <si>
    <t>dqy mifLFkfr</t>
  </si>
  <si>
    <r>
      <t>dqy izfriwfrZ :0</t>
    </r>
    <r>
      <rPr>
        <b/>
        <sz val="13"/>
        <rFont val="Times New Roman"/>
        <family val="1"/>
      </rPr>
      <t xml:space="preserve">=
</t>
    </r>
    <r>
      <rPr>
        <b/>
        <sz val="11"/>
        <rFont val="Times New Roman"/>
        <family val="1"/>
      </rPr>
      <t xml:space="preserve">Column (9+10+12) </t>
    </r>
  </si>
  <si>
    <t>izosf'kr cPpksa dk  uke</t>
  </si>
  <si>
    <t>cPps }kjk v/;;u fd;s x;s eghuksa dh la0</t>
  </si>
  <si>
    <t>fo|ky; }kjk vf/klwfpr 'kqYd ¼izfrcPpk izfr ekg] vf/kdre :0 1383½</t>
  </si>
  <si>
    <r>
      <t>dqy izfriwfrZ O;; :0</t>
    </r>
    <r>
      <rPr>
        <b/>
        <sz val="13"/>
        <rFont val="Times New Roman"/>
        <family val="1"/>
      </rPr>
      <t>=</t>
    </r>
    <r>
      <rPr>
        <b/>
        <sz val="11"/>
        <rFont val="Times New Roman"/>
        <family val="1"/>
      </rPr>
      <t xml:space="preserve">Column (8x9) </t>
    </r>
  </si>
  <si>
    <t>fo|ky;ksa dk cSad [kkrk la0 ,oa cSad dk uke</t>
  </si>
  <si>
    <t>tuin dk uke%&amp;</t>
  </si>
  <si>
    <t>izk:i&amp;11¼1½</t>
  </si>
  <si>
    <t>CykWd uke</t>
  </si>
  <si>
    <t>gLrk{kj
ftyk leUo;d</t>
  </si>
  <si>
    <t>gLrk{kj
foRr ,oa ys[kkf/kdkjh</t>
  </si>
  <si>
    <t>gLrk{kj
ftyk ifj;kstuk vf/kdkjh</t>
  </si>
  <si>
    <t>izk:i&amp;11¼2½</t>
  </si>
  <si>
    <t>CykWd dk uke</t>
  </si>
  <si>
    <t>d{kk dk uke ftlesa cPpk v/;;ujr gS ¼d{kk&amp;3 ;k blls NksVh d{kk½</t>
  </si>
  <si>
    <t>izk:i&amp;12¼1½</t>
  </si>
  <si>
    <t>izk:i&amp;12¼2½</t>
  </si>
  <si>
    <t>izk:i&amp;13¼1½</t>
  </si>
  <si>
    <t>d{kk dk uke ftlesa cPps us izos'k fy;k gSA ¼ekU;rk izkIr lcls NksVh d{kk@ d{kk&amp;1½</t>
  </si>
  <si>
    <t>izk:i&amp;13¼2½</t>
  </si>
  <si>
    <t>izk:i&amp;1</t>
  </si>
  <si>
    <t>dqy futh vlgk;rk izkIr fo|ky;ksa dh la[;k</t>
  </si>
  <si>
    <t>futh vlgk;rk izkIr fo|ky;ksa dk fooj.k</t>
  </si>
  <si>
    <t>vYila[;d futh vlgk;rk izkIr fo|ky;ksa dh la[;k</t>
  </si>
  <si>
    <r>
      <t>futh vlgk;rk izkIr fo|ky; dh la[;k ftuesa cPpksa dks /kkjk&amp;</t>
    </r>
    <r>
      <rPr>
        <b/>
        <sz val="14"/>
        <rFont val="Times New Roman"/>
        <family val="1"/>
      </rPr>
      <t>12(1)(c)</t>
    </r>
    <r>
      <rPr>
        <b/>
        <sz val="14"/>
        <rFont val="Kruti Dev 010"/>
        <family val="0"/>
      </rPr>
      <t xml:space="preserve"> ds vUrxZr izos'k fn;s x;s gSa </t>
    </r>
  </si>
  <si>
    <t>izosf'kr cPpksa dk fooj.k</t>
  </si>
  <si>
    <t xml:space="preserve">ckyd </t>
  </si>
  <si>
    <r>
      <t xml:space="preserve"> /kkjk&amp;</t>
    </r>
    <r>
      <rPr>
        <b/>
        <sz val="14"/>
        <rFont val="Times New Roman"/>
        <family val="1"/>
      </rPr>
      <t>12(1)(c)</t>
    </r>
    <r>
      <rPr>
        <b/>
        <sz val="14"/>
        <rFont val="Kruti Dev 010"/>
        <family val="0"/>
      </rPr>
      <t xml:space="preserve"> ds vUrxZr dqy miyC/k lhVksa dh la[;k </t>
    </r>
  </si>
  <si>
    <t>d{kk&amp;4</t>
  </si>
  <si>
    <t>ulZjh</t>
  </si>
  <si>
    <t>v/;;ujr d{kk dk uke d{kk&amp;4 ;k blls NksVh d{kk</t>
  </si>
  <si>
    <t>d{kk dk uke ftlesa cPpk v/;;ujr gS ¼d{kk&amp;4 ;k blls NksVh d{kk½</t>
  </si>
  <si>
    <t>v/;;ujr d{kk dk uke ¼d{kk&amp;3 ;k blls NksVh d{kk½</t>
  </si>
  <si>
    <t>ekg dk uke%&amp;</t>
  </si>
  <si>
    <r>
      <t>f'k{kk dk vf/kdkj vf/kfu;e] 2009 dh /kkjk&amp;</t>
    </r>
    <r>
      <rPr>
        <b/>
        <u val="single"/>
        <sz val="15"/>
        <rFont val="Times New Roman"/>
        <family val="1"/>
      </rPr>
      <t xml:space="preserve">12(1)(c) </t>
    </r>
    <r>
      <rPr>
        <b/>
        <u val="single"/>
        <sz val="15"/>
        <rFont val="Kruti Dev 010"/>
        <family val="0"/>
      </rPr>
      <t>ds vUrxZr izosf'kr cPpksa dk ekfld izxfr fooj.k ¼o"kZ 2014&amp;15½</t>
    </r>
  </si>
  <si>
    <t xml:space="preserve">ekg dk uke% </t>
  </si>
  <si>
    <r>
      <t xml:space="preserve">,e-Mh-,e-
¼vf/k0 230 mifLFkfr gsrq½ </t>
    </r>
    <r>
      <rPr>
        <b/>
        <sz val="11"/>
        <rFont val="Times New Roman"/>
        <family val="1"/>
      </rPr>
      <t xml:space="preserve">=Column-11x Rs. 6.74 </t>
    </r>
  </si>
  <si>
    <t>uSuhrky</t>
  </si>
  <si>
    <t>GAURAV KUMAR</t>
  </si>
  <si>
    <t xml:space="preserve"> SRI  VIJAY LAL</t>
  </si>
  <si>
    <t>BHUWAN CHANDRA PALARIYA</t>
  </si>
  <si>
    <t>MAYANK PALARIYA</t>
  </si>
  <si>
    <t>DINESH CHANDRA PALARIYA</t>
  </si>
  <si>
    <t>KRISHNA KUMAR</t>
  </si>
  <si>
    <t xml:space="preserve"> SUBASH CHANDRA ARYA</t>
  </si>
  <si>
    <t>PRACHI ADHIKARI</t>
  </si>
  <si>
    <t>DIWAN SINGH</t>
  </si>
  <si>
    <t>HIMANSHU PANDEY</t>
  </si>
  <si>
    <t>PRAKASH CHANDRA PANDEY</t>
  </si>
  <si>
    <t>RAJ LAL SAH</t>
  </si>
  <si>
    <t>JEEWAN LAL SAH</t>
  </si>
  <si>
    <t>RAHUL TIWARI</t>
  </si>
  <si>
    <t>MAHESH TIWARI</t>
  </si>
  <si>
    <t>Bhimtal</t>
  </si>
  <si>
    <t>nainital Bank Ltd. Ranibag  Kathgodam</t>
  </si>
  <si>
    <t>a cSad dk uke</t>
  </si>
  <si>
    <t xml:space="preserve">fo|ky;ksa dk cSad [kkrk la0 </t>
  </si>
  <si>
    <t>TOTAL</t>
  </si>
  <si>
    <t>KHUSBU</t>
  </si>
  <si>
    <t>DHRMENDRA</t>
  </si>
  <si>
    <t>PRIYANSHU CHANYAL</t>
  </si>
  <si>
    <t>SAVJEET  RAM</t>
  </si>
  <si>
    <t>KARAN NEGI</t>
  </si>
  <si>
    <t>PRAKASH SINGH NEGI</t>
  </si>
  <si>
    <t>GAJAL LAMB</t>
  </si>
  <si>
    <t>SUKHDEV  LAMB</t>
  </si>
  <si>
    <t>LALIT SINGH SANGA</t>
  </si>
  <si>
    <t>MADAN SINGH SANGA</t>
  </si>
  <si>
    <t>KHUSHI TIWARI</t>
  </si>
  <si>
    <t>MOHAN CHANDRA TIWARI</t>
  </si>
  <si>
    <t>DIWAS SHARMA</t>
  </si>
  <si>
    <t>MOHAN CHANDRA SHARMA</t>
  </si>
  <si>
    <t>KARAN  PANDEY</t>
  </si>
  <si>
    <t>KAILASH PANDEY</t>
  </si>
  <si>
    <t>KANIKA CHAUHAN</t>
  </si>
  <si>
    <t>BHAGAT SINGH CHAUHAN</t>
  </si>
  <si>
    <t>ANJALI SHARMA</t>
  </si>
  <si>
    <t>SATISH  SHARMA</t>
  </si>
  <si>
    <t>MVM Ranibagh</t>
  </si>
  <si>
    <t xml:space="preserve">cPps dk cSad [kkrk la0 </t>
  </si>
  <si>
    <t>cSd dk uke</t>
  </si>
  <si>
    <t>BHUMIKA TIWARI</t>
  </si>
  <si>
    <t>VISHWA DEEPAK TIWARI</t>
  </si>
  <si>
    <t>HARSHITA BISHT</t>
  </si>
  <si>
    <t>ROHIT SINGH BISHT</t>
  </si>
  <si>
    <t>CHANDRASHEKHAR PALARIYA</t>
  </si>
  <si>
    <t>VIPIN CHANDRA</t>
  </si>
  <si>
    <t>MAYANK KOLI</t>
  </si>
  <si>
    <t>SANJAY KUMAR KOLI</t>
  </si>
  <si>
    <t>MANISHA PANDEY</t>
  </si>
  <si>
    <t>ANAND BALLABH PANDEY</t>
  </si>
  <si>
    <t>NAMAN PANDEY</t>
  </si>
  <si>
    <t>BALKRISHNA PANDEY</t>
  </si>
  <si>
    <t>ASHISH PANDEY</t>
  </si>
  <si>
    <t>LALIT MOHAN PANDEY</t>
  </si>
  <si>
    <t>VARUN PANDEY</t>
  </si>
  <si>
    <t>GANSEH DUTT PANDEY</t>
  </si>
  <si>
    <t>PRATHAVI MANRAL</t>
  </si>
  <si>
    <t>BHAWAN SINGH MANRAL</t>
  </si>
  <si>
    <t>MUSKAN NEGI</t>
  </si>
  <si>
    <t>GOVIND SINGH NEGI</t>
  </si>
  <si>
    <t>RITIK PADIYAR</t>
  </si>
  <si>
    <t>MANOJ PADIYAR</t>
  </si>
  <si>
    <t>APOORV PALARIYA</t>
  </si>
  <si>
    <t>SWATI NAUTIYAL</t>
  </si>
  <si>
    <t>TRILOCHAN NAUTIYAL</t>
  </si>
  <si>
    <t>034-2000000001587</t>
  </si>
  <si>
    <t>2e</t>
  </si>
  <si>
    <t>33966703499  SBI RANIBAGH</t>
  </si>
  <si>
    <t>NTL</t>
  </si>
  <si>
    <t>2d</t>
  </si>
  <si>
    <t>Nainital Bank Ltd. Ranibag  Kathgodam</t>
  </si>
  <si>
    <t>TUSHAR NEGI</t>
  </si>
  <si>
    <t>NAITIK BADHANI</t>
  </si>
  <si>
    <t>VANSH TIWARI</t>
  </si>
  <si>
    <t>VIKAS SINGH BISHT</t>
  </si>
  <si>
    <t>TANISKA PATHAK</t>
  </si>
  <si>
    <t>UDAY NAUTIYAL</t>
  </si>
  <si>
    <t>TANMAY MANRAL</t>
  </si>
  <si>
    <t xml:space="preserve">BHUMIKA </t>
  </si>
  <si>
    <t>JITESH PANDEY</t>
  </si>
  <si>
    <t>PRACHI SAH</t>
  </si>
  <si>
    <t>RAJENDRA NEGI</t>
  </si>
  <si>
    <t>VIPIN CHANDRA BADHANI</t>
  </si>
  <si>
    <t>SUNITA TIWARI</t>
  </si>
  <si>
    <t>LALIT MOHAN BISHT</t>
  </si>
  <si>
    <t>LAXMI DUTT</t>
  </si>
  <si>
    <t>RAMESH CHANDRA PANDEY</t>
  </si>
  <si>
    <t>RAVINDRA SAH</t>
  </si>
  <si>
    <t>TRLOCHAN NAUTIYAL</t>
  </si>
  <si>
    <t>ANIL TIWARI</t>
  </si>
  <si>
    <t>DIVYANSHU BISHT</t>
  </si>
  <si>
    <t>JEEWAN SINGH BISHT</t>
  </si>
  <si>
    <t>izk:i&amp;15¼1½</t>
  </si>
  <si>
    <t>izk:i&amp;15¼2½</t>
  </si>
  <si>
    <t>v/;;ujr d{kk dk uke ¼d{kk&amp;5 ;k blls NksVh d{kk½</t>
  </si>
  <si>
    <t>d{kk dk uke ftlesa cPpk v/;;ujr gS ¼d{kk&amp;5 ;k blls NksVh d{kk½</t>
  </si>
  <si>
    <t>d{kk dk uke ftlesa cPps us izos'k fy;k gSA ¼ekU;rk izkIr lcls NksVh d{kk@ d{kk&amp;2½</t>
  </si>
  <si>
    <t>v/;;ujr d{kk dk uke ¼d{kk&amp;1 ;k blls NksVh d{kk½</t>
  </si>
  <si>
    <t>ALOK SINGH</t>
  </si>
  <si>
    <t>KISHORE SINGH</t>
  </si>
  <si>
    <t>ANURAGH PALARIYA</t>
  </si>
  <si>
    <t>RAMESH CHANDRA PALARIYA</t>
  </si>
  <si>
    <t>AVIKA RANI</t>
  </si>
  <si>
    <r>
      <t>dqy izfriwfrZ :0</t>
    </r>
    <r>
      <rPr>
        <b/>
        <sz val="11"/>
        <rFont val="Times New Roman"/>
        <family val="1"/>
      </rPr>
      <t xml:space="preserve">=
Column (9+10+12) </t>
    </r>
  </si>
  <si>
    <t>izk:i&amp;16¼1½</t>
  </si>
  <si>
    <t>izk:i&amp;16¼2½</t>
  </si>
  <si>
    <r>
      <t xml:space="preserve">detksj oxZ </t>
    </r>
    <r>
      <rPr>
        <b/>
        <u val="single"/>
        <sz val="15"/>
        <rFont val="Times New Roman"/>
        <family val="1"/>
      </rPr>
      <t>2(e)</t>
    </r>
    <r>
      <rPr>
        <b/>
        <u val="single"/>
        <sz val="15"/>
        <rFont val="Tahoma"/>
        <family val="2"/>
      </rPr>
      <t xml:space="preserve"> </t>
    </r>
    <r>
      <rPr>
        <b/>
        <u val="single"/>
        <sz val="15"/>
        <rFont val="Kruti Dev 010"/>
        <family val="0"/>
      </rPr>
      <t>ds cPpksa dh la[;k dk fooj.k ¼2016&amp;17½</t>
    </r>
  </si>
  <si>
    <r>
      <t xml:space="preserve">vioafpr oxZ </t>
    </r>
    <r>
      <rPr>
        <b/>
        <u val="single"/>
        <sz val="15"/>
        <rFont val="Times New Roman"/>
        <family val="1"/>
      </rPr>
      <t>2(d)</t>
    </r>
    <r>
      <rPr>
        <b/>
        <u val="single"/>
        <sz val="15"/>
        <rFont val="Tahoma"/>
        <family val="2"/>
      </rPr>
      <t xml:space="preserve"> </t>
    </r>
    <r>
      <rPr>
        <b/>
        <u val="single"/>
        <sz val="15"/>
        <rFont val="Kruti Dev 010"/>
        <family val="0"/>
      </rPr>
      <t>ds cPpksa dh la[;k dk fooj.k ¼2016&amp;17½</t>
    </r>
  </si>
  <si>
    <t>d{kk&amp;5</t>
  </si>
  <si>
    <t>BHIMTAL</t>
  </si>
  <si>
    <t>izk:i&amp;14¼1½</t>
  </si>
  <si>
    <t>izk:i&amp;14¼2½</t>
  </si>
  <si>
    <t>SUSHIL KUMAR</t>
  </si>
  <si>
    <t>NAINITAL</t>
  </si>
  <si>
    <t>NAITIK  SHARMA</t>
  </si>
  <si>
    <t>YASHWANT BISHT</t>
  </si>
  <si>
    <t>Amritpur</t>
  </si>
  <si>
    <t>Ranibagh</t>
  </si>
  <si>
    <t>PRAKASH CHANDRA SHARMA</t>
  </si>
  <si>
    <t>RAJENDRA SINGH BISHT</t>
  </si>
  <si>
    <t>d{kk&amp;6</t>
  </si>
  <si>
    <t>RASHI  BISHT</t>
  </si>
  <si>
    <t>JEEWAN SINGH</t>
  </si>
  <si>
    <t>VARUN NATH GOSWAMI</t>
  </si>
  <si>
    <t>JITENDRA NATH GOSWAMI</t>
  </si>
  <si>
    <t>HARSHBARDHAN SAH</t>
  </si>
  <si>
    <t>2 e</t>
  </si>
  <si>
    <t>RAVINDRA LAL SAH</t>
  </si>
  <si>
    <t>VINOD PATHAK</t>
  </si>
  <si>
    <t>NOTE-  HARSHIT  KUMAR     WITHADRAWAL   ON DATED   26.07.2017</t>
  </si>
  <si>
    <t>DEEPANSHU PANDEY</t>
  </si>
  <si>
    <t>PRAKASH CH. PANDEY</t>
  </si>
  <si>
    <t xml:space="preserve">37142714953 SBI </t>
  </si>
  <si>
    <r>
      <t xml:space="preserve">      Nainital Bank Ltd. Kathgodam                </t>
    </r>
    <r>
      <rPr>
        <b/>
        <sz val="12"/>
        <rFont val="Times New Roman"/>
        <family val="1"/>
      </rPr>
      <t>SBI</t>
    </r>
  </si>
  <si>
    <t>आधार नंबर</t>
  </si>
  <si>
    <t>2848 9864 5154</t>
  </si>
  <si>
    <t>2540 3026 1812</t>
  </si>
  <si>
    <t>5991 3432 7221</t>
  </si>
  <si>
    <t xml:space="preserve">4928 4020 3169 </t>
  </si>
  <si>
    <t>4215 5668 5451</t>
  </si>
  <si>
    <t>3370 6366 4970</t>
  </si>
  <si>
    <t>0342010000000862</t>
  </si>
  <si>
    <t>0342010000000822</t>
  </si>
  <si>
    <t>0342010000000791</t>
  </si>
  <si>
    <t>0342000000005720</t>
  </si>
  <si>
    <t>0342010000000850</t>
  </si>
  <si>
    <t>0342010000000710</t>
  </si>
  <si>
    <t>0342010000000733</t>
  </si>
  <si>
    <t>0342010000000735</t>
  </si>
  <si>
    <t>0342010000001112</t>
  </si>
  <si>
    <t>0342000000005602</t>
  </si>
  <si>
    <t>0342010000001105</t>
  </si>
  <si>
    <t>0342000000005454</t>
  </si>
  <si>
    <t>0342010000001109</t>
  </si>
  <si>
    <t>0342010000001108</t>
  </si>
  <si>
    <t>0342000000005596</t>
  </si>
  <si>
    <t>0342000000005493</t>
  </si>
  <si>
    <t>0342000000005484</t>
  </si>
  <si>
    <t>0342000000005595</t>
  </si>
  <si>
    <t>0342010000001131</t>
  </si>
  <si>
    <t>0342000000006036</t>
  </si>
  <si>
    <t>0342000000006038</t>
  </si>
  <si>
    <t>0342000000006039</t>
  </si>
  <si>
    <t>0342000000006057</t>
  </si>
  <si>
    <t>0342000000006051</t>
  </si>
  <si>
    <t>0342000000006055</t>
  </si>
  <si>
    <t>0342000000006056</t>
  </si>
  <si>
    <t>0342000000006043</t>
  </si>
  <si>
    <t>0342000000006046</t>
  </si>
  <si>
    <t>0342000000006045</t>
  </si>
  <si>
    <t>0342000000006781</t>
  </si>
  <si>
    <t>0342000000006780</t>
  </si>
  <si>
    <t>0342000000006785</t>
  </si>
  <si>
    <t>0342000000006787</t>
  </si>
  <si>
    <t>0342000000006782</t>
  </si>
  <si>
    <t>0342000000006789</t>
  </si>
  <si>
    <t>0342000000006791</t>
  </si>
  <si>
    <t>0342000000006790</t>
  </si>
  <si>
    <t>0342000000006792</t>
  </si>
  <si>
    <t>0342000000006799</t>
  </si>
  <si>
    <t>0342000000006853</t>
  </si>
  <si>
    <t>0342000000007373</t>
  </si>
  <si>
    <t>0342000000007276</t>
  </si>
  <si>
    <t>0342000000007249</t>
  </si>
  <si>
    <t>0342000000007614</t>
  </si>
  <si>
    <t>0342000000007601</t>
  </si>
  <si>
    <t>0342000000007715</t>
  </si>
  <si>
    <t>0342000000007713</t>
  </si>
  <si>
    <t>0342000000007792</t>
  </si>
  <si>
    <t>o"kZ 2012&amp;13 esa izosf'kr gksdj o"kZ 2018 &amp;19 esa d{kk&amp; 7 ;k blls NksVh d{kk esa v/;;ujr cPpksa gsrq izfrcPpk izfriwfrZ O;; dk fooj.k ¼cPpksa gsrq½</t>
  </si>
  <si>
    <t>o"kZ 2012&amp;13 esa izosf'kr gksdj o"kZ 2018 &amp;19 esa d{kk&amp; 7 ;k blls NksVh d{kk esa v/;;ujr cPpksa ds lkis{k fo|ky;ksa dks izfrcPpk izfriwfrZ O;; dk fooj.k ¼fo|ky;ksa gsrq½</t>
  </si>
  <si>
    <t>o"kZ 2013&amp;14 esa izosf'kr gksdj o"kZ 2018 &amp; 19 esa d{kk&amp; 6 ;k blls NksVh d{kk esa v/;;ujr cPpksa gsrq izfrcPpk izfriwfrZ O;; dk fooj.k ¼cPpksa gsrq½</t>
  </si>
  <si>
    <t>o"kZ 2013&amp;14 esa izosf'kr gksdj o"kZ 2018 &amp;19 esa d{kk&amp; 6 ;k blls NksVh d{kk esa v/;;ujr cPpksa ds lkis{k fo|ky;ksa dks izfrcPpk izfriwfrZ O;; dk fooj.k ¼fo|ky;ksa gsrq½</t>
  </si>
  <si>
    <t>o"kZ 2014&amp;15 esa izosf'kr gksdj o"kZ 2018&amp;19  esa d{kk&amp; 5 ;k blls NksVh d{kk esa v/;;ujr cPpksa gsrq izfrcPpk izfriwfrZ O;; dk fooj.k ¼cPpksa gsrq½</t>
  </si>
  <si>
    <t>o"kZ 2014&amp;15 esa izosf'kr gksdj o"kZ 2018 &amp;19 esa d{kk&amp; 5 ;k blls NksVh d{kk esa v/;;ujr cPpksa ds lkis{k fo|ky;ksa dks izfrcPpk izfriwfrZ O;; dk fooj.k ¼fo|ky;ksa gsrq½</t>
  </si>
  <si>
    <t>NISCHAY PANDEY</t>
  </si>
  <si>
    <t>KHEEMA NAND PANDEY</t>
  </si>
  <si>
    <t>JIYA PALARIYA</t>
  </si>
  <si>
    <t>NAVEEN CHANDRA PALARIYA</t>
  </si>
  <si>
    <t>PRADEEP PANDEY</t>
  </si>
  <si>
    <t>JEEWAN CHANDRA PANDEY</t>
  </si>
  <si>
    <t xml:space="preserve">SHIRYA </t>
  </si>
  <si>
    <t>BHUWAN CHANDRA SHARMA</t>
  </si>
  <si>
    <t>SURAJ CHANDRA PALARIYA</t>
  </si>
  <si>
    <t>MOHAN CHANDRA</t>
  </si>
  <si>
    <t>VINITA</t>
  </si>
  <si>
    <t>BHAIRAV DUTT PANDEY</t>
  </si>
  <si>
    <t>वर्ष 2018-19 esa izosf'kr gksdj o"kZ 2018&amp;19 esa d{kk&amp;1 ;k blls NksVh d{kk esa v/;;ujr cPpksa gsrq izfrcPpk izfriwfrZ O;; dk fooj.k ¼cPpksa gsrq½</t>
  </si>
  <si>
    <t>0342000000008088</t>
  </si>
  <si>
    <t>0342000000008092</t>
  </si>
  <si>
    <t>0342000000008095</t>
  </si>
  <si>
    <t>0342000000008096</t>
  </si>
  <si>
    <t>0342000000008091</t>
  </si>
  <si>
    <t xml:space="preserve">      Nainital Bank Ltd. Kathgodam                </t>
  </si>
  <si>
    <t>izk:i&amp;17¼1½</t>
  </si>
  <si>
    <t>izk:i&amp;17¼2½</t>
  </si>
  <si>
    <t>izk:i&amp;18¼2½</t>
  </si>
  <si>
    <t>izk:i&amp;18¼1½ (18 -01</t>
  </si>
  <si>
    <t>0342000000008087</t>
  </si>
  <si>
    <t>वर्ष 15-16 में प्रवेशित होकर o"kZ 2018 &amp;19 esa d{kk&amp; 4 ;k blls NksVh d{kk esa uohu izosf'kr cPpksa gsrq izfrcPpk izfriwfrZ O;; dk fooj.k ¼cPpksa gsrq½</t>
  </si>
  <si>
    <t>वर्ष 15-16 में प्रवेशित होकर o"kZ 2018 &amp;19 esa d{kk&amp; 4 ;k blls NksVh d{kk esa uohu izosf'kr cPpksa ds lkis{k fo|ky;ksa dks izfrcPpk izfriwfrZ O;; dk fooj.k ¼fo|ky;ksa gsrq½</t>
  </si>
  <si>
    <t>o"kZ 2016&amp;17 esa izosf'kr gksdj o"kZ 2018 &amp;19 esa d{kk&amp; 3 ;k blls NksVh d{kk esa v/;;ujr cPpksa gsrq izfrcPpk izfriwfrZ O;; dk fooj.k ¼cPpksa gsrq½</t>
  </si>
  <si>
    <t>o"kZ 2016&amp;17 esa izosf'kr gksdj o"kZ 2018 &amp;19 esa d{kk&amp; 3 ;k blls NksVh d{kk esa v/;;ujr cPpksa ds lkis{k fo|ky;ksa dks izfrcPpk izfriwfrZ O;; dk fooj.k ¼fo|ky;ksa gsrq½</t>
  </si>
  <si>
    <t>o"kZ 2017&amp;18 esa izosf'kr gksdj o"kZ 2018&amp;19 esa d{kk&amp;2 ;k blls NksVh d{kk esa v/;;ujr cPpksa gsrq izfrcPpk izfriwfrZ O;; dk fooj.k ¼cPpksa gsrq½</t>
  </si>
  <si>
    <t>o"kZ 2017&amp;18 esa izosf'kr gksdj o"kZ 2018 &amp;19 esa d{kk&amp;2 ;k blls NksVh d{kk esa v/;;ujr cPpksa ds lkis{k fo|ky;ksa dks izfrcPpk izfriwfrZ O;; dk fooj.k ¼fo|ky;ksa gsrq½</t>
  </si>
  <si>
    <t>tuin dk uke%&amp; - नैनीताल</t>
  </si>
  <si>
    <t>tuin dk uke%&amp;- नैनीताल</t>
  </si>
  <si>
    <t>tuin dk uke%&amp;  - नैनीताल</t>
  </si>
  <si>
    <t>v/;;ujr d{kk dk uke ¼d{kk&amp;7 ;k blls NksVh d{kk½</t>
  </si>
  <si>
    <t>d{kk dk uke ftlesa cPpk v/;;ujr gS ¼d{kk&amp;7 ;k blls NksVh d{kk½</t>
  </si>
  <si>
    <t>v/;;ujr d{kk dk uke ¼d{kk&amp;6 ;k blls NksVh d{kk½</t>
  </si>
  <si>
    <t>d{kk dk uke ftlesa cPpk v/;;ujr gS ¼d{kk&amp;6 ;k blls NksVh d{kk½</t>
  </si>
  <si>
    <t>v/;;ujr d{kk dk uke ¼d{kk&amp;2 ;k blls NksVh d{kk½</t>
  </si>
  <si>
    <t>o"kZ 2018&amp;19 esa izosf'kr gksdj o"kZ 2018 &amp;19 esa d{kk&amp;1 ;k blls NksVh d{kk esa v/;;ujr cPpksa ds lkis{k fo|ky;ksa dks izfrcPpk izfriwfrZ O;; dk fooj.k ¼fo|ky;ksa gsrq½</t>
  </si>
  <si>
    <t>BHAVYANSH  NEGI</t>
  </si>
  <si>
    <t>DEEPAK SINGH  NEGI</t>
  </si>
  <si>
    <t>DEEPAK SINGH NEGI</t>
  </si>
  <si>
    <t>vkj0Vh0bZ0 ds vUrxZr o"kZ 2011&amp;12 esa izosf'kr gksdj o"kZ 2018 &amp;19 esa v/;;ujr cPpksa dh fLFkfr</t>
  </si>
  <si>
    <t>o"kZ 2011&amp;12 esa izosf'kr gksdj o"kZ 2018 &amp;19  esa v/;;ujr cPps</t>
  </si>
  <si>
    <t xml:space="preserve"> o"kZ 2018&amp; 19 esa izosf'kr cPps</t>
  </si>
  <si>
    <t>नैनीताल</t>
  </si>
  <si>
    <t>कक्षा- 7</t>
  </si>
  <si>
    <t>o"kZ 2011&amp;12 esa izosf'kr gksdj o"kZ 2018&amp;19 esa d{kk&amp;7 ;k blls NksVh d{kk esa v/;;ujr cPpksa gsrq izfrcPpk izfriwfrZ O;; dk fooj.k ¼cPpksa gsrq½</t>
  </si>
  <si>
    <t>o"kZ 2011&amp;12 esa izosf'kr gksdj o"kZ 2018&amp;19 esa d{kk&amp;7 ;k blls NksVh d{kk esa v/;;ujr cPpksa ds lkis{k fo|ky;ksa dks izfrcPpk izfriwfrZ O;; dk fooj.k ¼fo|ky;ksa gsrq½</t>
  </si>
  <si>
    <r>
      <t>f'k{kk dk vf/kdkj vf/kfu;e] 2009 dh /kkjk&amp;</t>
    </r>
    <r>
      <rPr>
        <b/>
        <u val="single"/>
        <sz val="15"/>
        <rFont val="Times New Roman"/>
        <family val="1"/>
      </rPr>
      <t xml:space="preserve">12(1)(c) </t>
    </r>
    <r>
      <rPr>
        <b/>
        <u val="single"/>
        <sz val="15"/>
        <rFont val="Kruti Dev 010"/>
        <family val="0"/>
      </rPr>
      <t>ds vUrxZr izosf'kr cPpksa dk fooj.k ¼o"kZ 2018&amp;19½</t>
    </r>
  </si>
  <si>
    <t>57 (50 + 7 )</t>
  </si>
  <si>
    <t>Nainital Bank Ltd. Ranibag   Ranibagh</t>
  </si>
  <si>
    <t>Nainital Bank Ltd Ranibagh (Kathgodam 0</t>
  </si>
  <si>
    <t>The Nainital Bank ltd Ranibagh (Kathgodam)</t>
  </si>
  <si>
    <t>Nainital Bank Ltd. Ranibagh(Kathgodam)</t>
  </si>
  <si>
    <t>aआधार संख्या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</si>
</sst>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</numFmts>
  <fonts count="120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5"/>
      <name val="Kruti Dev 010"/>
      <family val="0"/>
    </font>
    <font>
      <b/>
      <u val="single"/>
      <sz val="15"/>
      <name val="Times New Roman"/>
      <family val="1"/>
    </font>
    <font>
      <b/>
      <u val="single"/>
      <sz val="15"/>
      <name val="Tahoma"/>
      <family val="2"/>
    </font>
    <font>
      <sz val="14"/>
      <name val="Kruti Dev 010"/>
      <family val="0"/>
    </font>
    <font>
      <b/>
      <sz val="14"/>
      <name val="Kruti Dev 010"/>
      <family val="0"/>
    </font>
    <font>
      <b/>
      <sz val="14"/>
      <name val="Times New Roman"/>
      <family val="1"/>
    </font>
    <font>
      <b/>
      <sz val="14"/>
      <name val="Tahoma"/>
      <family val="2"/>
    </font>
    <font>
      <b/>
      <sz val="13"/>
      <name val="Kruti Dev 010"/>
      <family val="0"/>
    </font>
    <font>
      <b/>
      <sz val="12"/>
      <name val="Times New Roman"/>
      <family val="1"/>
    </font>
    <font>
      <b/>
      <sz val="16"/>
      <name val="Kruti Dev 010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u val="single"/>
      <sz val="14"/>
      <name val="Kruti Dev 010"/>
      <family val="0"/>
    </font>
    <font>
      <b/>
      <sz val="15"/>
      <name val="Kruti Dev 010"/>
      <family val="0"/>
    </font>
    <font>
      <b/>
      <sz val="13"/>
      <name val="Times New Roman"/>
      <family val="1"/>
    </font>
    <font>
      <sz val="16"/>
      <name val="Times New Roman"/>
      <family val="1"/>
    </font>
    <font>
      <sz val="14"/>
      <name val="Arial Black"/>
      <family val="2"/>
    </font>
    <font>
      <b/>
      <sz val="10"/>
      <name val="Times New Roman"/>
      <family val="1"/>
    </font>
    <font>
      <b/>
      <sz val="10"/>
      <name val="Kruti Dev 010"/>
      <family val="0"/>
    </font>
    <font>
      <b/>
      <sz val="11"/>
      <name val="Kruti Dev 010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18"/>
      <name val="Kruti Dev 010"/>
      <family val="0"/>
    </font>
    <font>
      <b/>
      <sz val="18"/>
      <name val="Kruti Dev 010"/>
      <family val="0"/>
    </font>
    <font>
      <b/>
      <sz val="10"/>
      <name val="Arial"/>
      <family val="2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b/>
      <sz val="10"/>
      <color indexed="8"/>
      <name val="Calibri"/>
      <family val="2"/>
    </font>
    <font>
      <b/>
      <sz val="14"/>
      <color indexed="10"/>
      <name val="Times New Roman"/>
      <family val="1"/>
    </font>
    <font>
      <b/>
      <sz val="9"/>
      <color indexed="10"/>
      <name val="Times New Roman"/>
      <family val="1"/>
    </font>
    <font>
      <sz val="10"/>
      <color indexed="10"/>
      <name val="Arial"/>
      <family val="2"/>
    </font>
    <font>
      <b/>
      <sz val="8"/>
      <color indexed="10"/>
      <name val="Calibri"/>
      <family val="2"/>
    </font>
    <font>
      <sz val="14"/>
      <name val="Calibri"/>
      <family val="2"/>
    </font>
    <font>
      <b/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4"/>
      <color rgb="FFFF0000"/>
      <name val="Times New Roman"/>
      <family val="1"/>
    </font>
    <font>
      <b/>
      <sz val="10"/>
      <color theme="1"/>
      <name val="Calibri"/>
      <family val="2"/>
    </font>
    <font>
      <b/>
      <sz val="14"/>
      <color rgb="FFFF0000"/>
      <name val="Times New Roman"/>
      <family val="1"/>
    </font>
    <font>
      <b/>
      <sz val="9"/>
      <color rgb="FFFF0000"/>
      <name val="Times New Roman"/>
      <family val="1"/>
    </font>
    <font>
      <sz val="10"/>
      <color rgb="FFFF0000"/>
      <name val="Arial"/>
      <family val="2"/>
    </font>
    <font>
      <b/>
      <sz val="8"/>
      <color rgb="FFFF0000"/>
      <name val="Calibri"/>
      <family val="2"/>
    </font>
    <font>
      <b/>
      <sz val="14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0" applyNumberFormat="0" applyBorder="0" applyAlignment="0" applyProtection="0"/>
    <xf numFmtId="0" fontId="79" fillId="27" borderId="1" applyNumberFormat="0" applyAlignment="0" applyProtection="0"/>
    <xf numFmtId="0" fontId="80" fillId="28" borderId="2" applyNumberFormat="0" applyAlignment="0" applyProtection="0"/>
    <xf numFmtId="43" fontId="76" fillId="0" borderId="0" applyFont="0" applyFill="0" applyBorder="0" applyAlignment="0" applyProtection="0"/>
    <xf numFmtId="41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2" fontId="76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30" borderId="1" applyNumberFormat="0" applyAlignment="0" applyProtection="0"/>
    <xf numFmtId="0" fontId="89" fillId="0" borderId="6" applyNumberFormat="0" applyFill="0" applyAlignment="0" applyProtection="0"/>
    <xf numFmtId="0" fontId="90" fillId="31" borderId="0" applyNumberFormat="0" applyBorder="0" applyAlignment="0" applyProtection="0"/>
    <xf numFmtId="0" fontId="0" fillId="0" borderId="0">
      <alignment/>
      <protection/>
    </xf>
    <xf numFmtId="0" fontId="76" fillId="32" borderId="7" applyNumberFormat="0" applyFont="0" applyAlignment="0" applyProtection="0"/>
    <xf numFmtId="0" fontId="91" fillId="27" borderId="8" applyNumberFormat="0" applyAlignment="0" applyProtection="0"/>
    <xf numFmtId="9" fontId="76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1" fillId="0" borderId="0" xfId="0" applyFont="1" applyFill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4" fillId="0" borderId="10" xfId="0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horizontal="right" vertical="top" wrapText="1"/>
    </xf>
    <xf numFmtId="0" fontId="14" fillId="0" borderId="0" xfId="0" applyFont="1" applyFill="1" applyBorder="1" applyAlignment="1">
      <alignment horizontal="right" vertical="top" wrapText="1"/>
    </xf>
    <xf numFmtId="0" fontId="10" fillId="0" borderId="10" xfId="0" applyFont="1" applyBorder="1" applyAlignment="1">
      <alignment horizontal="right" vertical="top" wrapText="1"/>
    </xf>
    <xf numFmtId="0" fontId="7" fillId="0" borderId="0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justify" vertical="top" wrapText="1"/>
    </xf>
    <xf numFmtId="0" fontId="1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5" fillId="0" borderId="0" xfId="57" applyFont="1" applyAlignment="1">
      <alignment vertical="top" wrapText="1"/>
      <protection/>
    </xf>
    <xf numFmtId="0" fontId="16" fillId="0" borderId="0" xfId="0" applyFont="1" applyFill="1" applyAlignment="1">
      <alignment horizontal="left"/>
    </xf>
    <xf numFmtId="0" fontId="5" fillId="0" borderId="0" xfId="0" applyFont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0" fontId="95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right" vertical="top" wrapText="1"/>
    </xf>
    <xf numFmtId="0" fontId="96" fillId="0" borderId="10" xfId="0" applyFont="1" applyBorder="1" applyAlignment="1">
      <alignment/>
    </xf>
    <xf numFmtId="0" fontId="97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2" fontId="7" fillId="0" borderId="10" xfId="0" applyNumberFormat="1" applyFont="1" applyBorder="1" applyAlignment="1">
      <alignment horizontal="center" wrapText="1"/>
    </xf>
    <xf numFmtId="0" fontId="95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98" fillId="0" borderId="10" xfId="0" applyFont="1" applyBorder="1" applyAlignment="1">
      <alignment/>
    </xf>
    <xf numFmtId="0" fontId="99" fillId="0" borderId="10" xfId="0" applyFont="1" applyBorder="1" applyAlignment="1">
      <alignment/>
    </xf>
    <xf numFmtId="0" fontId="12" fillId="0" borderId="10" xfId="0" applyFont="1" applyBorder="1" applyAlignment="1">
      <alignment vertical="top" wrapText="1"/>
    </xf>
    <xf numFmtId="1" fontId="20" fillId="0" borderId="10" xfId="0" applyNumberFormat="1" applyFont="1" applyBorder="1" applyAlignment="1">
      <alignment horizontal="center" vertical="center"/>
    </xf>
    <xf numFmtId="1" fontId="20" fillId="0" borderId="10" xfId="0" applyNumberFormat="1" applyFont="1" applyBorder="1" applyAlignment="1">
      <alignment horizontal="center" vertical="center" wrapText="1"/>
    </xf>
    <xf numFmtId="0" fontId="97" fillId="0" borderId="11" xfId="0" applyFont="1" applyFill="1" applyBorder="1" applyAlignment="1">
      <alignment/>
    </xf>
    <xf numFmtId="0" fontId="97" fillId="0" borderId="10" xfId="0" applyFont="1" applyBorder="1" applyAlignment="1">
      <alignment horizontal="center" vertical="center"/>
    </xf>
    <xf numFmtId="0" fontId="100" fillId="0" borderId="10" xfId="0" applyFont="1" applyBorder="1" applyAlignment="1">
      <alignment/>
    </xf>
    <xf numFmtId="0" fontId="98" fillId="0" borderId="11" xfId="0" applyFont="1" applyFill="1" applyBorder="1" applyAlignment="1">
      <alignment/>
    </xf>
    <xf numFmtId="0" fontId="20" fillId="0" borderId="10" xfId="0" applyFont="1" applyBorder="1" applyAlignment="1">
      <alignment horizontal="center" vertical="top" wrapText="1"/>
    </xf>
    <xf numFmtId="0" fontId="101" fillId="0" borderId="10" xfId="0" applyFont="1" applyBorder="1" applyAlignment="1">
      <alignment/>
    </xf>
    <xf numFmtId="0" fontId="102" fillId="0" borderId="10" xfId="0" applyFont="1" applyBorder="1" applyAlignment="1">
      <alignment/>
    </xf>
    <xf numFmtId="0" fontId="101" fillId="0" borderId="11" xfId="0" applyFont="1" applyFill="1" applyBorder="1" applyAlignment="1">
      <alignment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right" vertical="top" wrapText="1"/>
    </xf>
    <xf numFmtId="0" fontId="22" fillId="0" borderId="10" xfId="0" applyFont="1" applyBorder="1" applyAlignment="1">
      <alignment horizontal="center" vertical="center" wrapText="1"/>
    </xf>
    <xf numFmtId="0" fontId="103" fillId="0" borderId="10" xfId="0" applyFont="1" applyBorder="1" applyAlignment="1">
      <alignment/>
    </xf>
    <xf numFmtId="0" fontId="104" fillId="0" borderId="10" xfId="0" applyFont="1" applyBorder="1" applyAlignment="1">
      <alignment/>
    </xf>
    <xf numFmtId="0" fontId="102" fillId="0" borderId="10" xfId="0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center" vertical="top" wrapText="1"/>
    </xf>
    <xf numFmtId="0" fontId="14" fillId="0" borderId="10" xfId="0" applyFont="1" applyFill="1" applyBorder="1" applyAlignment="1">
      <alignment horizontal="justify" vertical="top" wrapText="1"/>
    </xf>
    <xf numFmtId="0" fontId="25" fillId="0" borderId="1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 wrapText="1"/>
    </xf>
    <xf numFmtId="2" fontId="12" fillId="0" borderId="10" xfId="0" applyNumberFormat="1" applyFont="1" applyBorder="1" applyAlignment="1">
      <alignment horizontal="center" wrapText="1"/>
    </xf>
    <xf numFmtId="0" fontId="14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05" fillId="0" borderId="10" xfId="0" applyFont="1" applyBorder="1" applyAlignment="1">
      <alignment/>
    </xf>
    <xf numFmtId="0" fontId="105" fillId="0" borderId="11" xfId="0" applyFont="1" applyFill="1" applyBorder="1" applyAlignment="1">
      <alignment/>
    </xf>
    <xf numFmtId="0" fontId="103" fillId="0" borderId="11" xfId="0" applyFont="1" applyFill="1" applyBorder="1" applyAlignment="1">
      <alignment/>
    </xf>
    <xf numFmtId="0" fontId="106" fillId="0" borderId="10" xfId="0" applyFont="1" applyBorder="1" applyAlignment="1">
      <alignment/>
    </xf>
    <xf numFmtId="0" fontId="107" fillId="0" borderId="10" xfId="0" applyFont="1" applyBorder="1" applyAlignment="1">
      <alignment/>
    </xf>
    <xf numFmtId="0" fontId="108" fillId="0" borderId="10" xfId="0" applyFont="1" applyBorder="1" applyAlignment="1">
      <alignment/>
    </xf>
    <xf numFmtId="0" fontId="14" fillId="0" borderId="10" xfId="0" applyFont="1" applyBorder="1" applyAlignment="1">
      <alignment horizontal="center" vertical="top" wrapText="1"/>
    </xf>
    <xf numFmtId="2" fontId="14" fillId="0" borderId="10" xfId="0" applyNumberFormat="1" applyFont="1" applyBorder="1" applyAlignment="1">
      <alignment horizontal="center" vertical="top" wrapText="1"/>
    </xf>
    <xf numFmtId="0" fontId="62" fillId="0" borderId="0" xfId="0" applyFont="1" applyAlignment="1">
      <alignment vertical="top"/>
    </xf>
    <xf numFmtId="0" fontId="11" fillId="0" borderId="10" xfId="0" applyFont="1" applyFill="1" applyBorder="1" applyAlignment="1">
      <alignment horizontal="center" vertical="top" wrapText="1"/>
    </xf>
    <xf numFmtId="0" fontId="6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/>
    </xf>
    <xf numFmtId="0" fontId="27" fillId="0" borderId="10" xfId="0" applyFont="1" applyBorder="1" applyAlignment="1">
      <alignment horizontal="center"/>
    </xf>
    <xf numFmtId="49" fontId="1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1" fontId="109" fillId="0" borderId="10" xfId="0" applyNumberFormat="1" applyFont="1" applyBorder="1" applyAlignment="1">
      <alignment horizontal="center" vertical="center" wrapText="1"/>
    </xf>
    <xf numFmtId="0" fontId="110" fillId="0" borderId="10" xfId="0" applyFont="1" applyBorder="1" applyAlignment="1">
      <alignment/>
    </xf>
    <xf numFmtId="0" fontId="111" fillId="0" borderId="10" xfId="0" applyFont="1" applyBorder="1" applyAlignment="1">
      <alignment/>
    </xf>
    <xf numFmtId="0" fontId="112" fillId="0" borderId="10" xfId="0" applyFont="1" applyBorder="1" applyAlignment="1">
      <alignment/>
    </xf>
    <xf numFmtId="0" fontId="113" fillId="0" borderId="10" xfId="0" applyFont="1" applyBorder="1" applyAlignment="1">
      <alignment/>
    </xf>
    <xf numFmtId="0" fontId="109" fillId="0" borderId="10" xfId="0" applyFont="1" applyBorder="1" applyAlignment="1">
      <alignment/>
    </xf>
    <xf numFmtId="0" fontId="114" fillId="0" borderId="10" xfId="0" applyFont="1" applyBorder="1" applyAlignment="1">
      <alignment/>
    </xf>
    <xf numFmtId="49" fontId="28" fillId="0" borderId="10" xfId="0" applyNumberFormat="1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 wrapText="1"/>
    </xf>
    <xf numFmtId="0" fontId="115" fillId="0" borderId="10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vertical="top"/>
    </xf>
    <xf numFmtId="0" fontId="5" fillId="0" borderId="0" xfId="0" applyFont="1" applyAlignment="1">
      <alignment vertical="top"/>
    </xf>
    <xf numFmtId="0" fontId="108" fillId="0" borderId="10" xfId="0" applyFont="1" applyBorder="1" applyAlignment="1">
      <alignment horizontal="center" vertical="center"/>
    </xf>
    <xf numFmtId="2" fontId="63" fillId="0" borderId="10" xfId="0" applyNumberFormat="1" applyFont="1" applyBorder="1" applyAlignment="1">
      <alignment horizontal="center" wrapText="1"/>
    </xf>
    <xf numFmtId="1" fontId="0" fillId="0" borderId="10" xfId="0" applyNumberFormat="1" applyBorder="1" applyAlignment="1">
      <alignment/>
    </xf>
    <xf numFmtId="1" fontId="116" fillId="0" borderId="10" xfId="0" applyNumberFormat="1" applyFont="1" applyBorder="1" applyAlignment="1">
      <alignment horizontal="center" vertical="center"/>
    </xf>
    <xf numFmtId="0" fontId="101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vertical="top" wrapText="1"/>
    </xf>
    <xf numFmtId="1" fontId="117" fillId="0" borderId="10" xfId="0" applyNumberFormat="1" applyFont="1" applyBorder="1" applyAlignment="1">
      <alignment/>
    </xf>
    <xf numFmtId="0" fontId="118" fillId="0" borderId="10" xfId="0" applyFont="1" applyBorder="1" applyAlignment="1">
      <alignment/>
    </xf>
    <xf numFmtId="49" fontId="100" fillId="0" borderId="10" xfId="0" applyNumberFormat="1" applyFont="1" applyBorder="1" applyAlignment="1">
      <alignment horizontal="center" vertical="center"/>
    </xf>
    <xf numFmtId="1" fontId="74" fillId="0" borderId="10" xfId="0" applyNumberFormat="1" applyFont="1" applyBorder="1" applyAlignment="1">
      <alignment vertical="top" wrapText="1"/>
    </xf>
    <xf numFmtId="49" fontId="97" fillId="0" borderId="10" xfId="0" applyNumberFormat="1" applyFont="1" applyBorder="1" applyAlignment="1">
      <alignment horizontal="center" vertical="center" wrapText="1"/>
    </xf>
    <xf numFmtId="0" fontId="119" fillId="0" borderId="10" xfId="0" applyFont="1" applyBorder="1" applyAlignment="1">
      <alignment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 vertical="top" wrapText="1"/>
    </xf>
    <xf numFmtId="0" fontId="13" fillId="0" borderId="13" xfId="0" applyFont="1" applyBorder="1" applyAlignment="1">
      <alignment horizontal="center" vertical="top"/>
    </xf>
    <xf numFmtId="0" fontId="13" fillId="0" borderId="15" xfId="0" applyFont="1" applyBorder="1" applyAlignment="1">
      <alignment horizontal="center" vertical="top"/>
    </xf>
    <xf numFmtId="0" fontId="11" fillId="0" borderId="12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66" fontId="18" fillId="0" borderId="10" xfId="0" applyNumberFormat="1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24" fillId="0" borderId="16" xfId="0" applyFont="1" applyBorder="1" applyAlignment="1">
      <alignment horizontal="center" vertical="center" textRotation="90"/>
    </xf>
    <xf numFmtId="0" fontId="24" fillId="0" borderId="11" xfId="0" applyFont="1" applyBorder="1" applyAlignment="1">
      <alignment horizontal="center" vertical="center" textRotation="90"/>
    </xf>
    <xf numFmtId="0" fontId="24" fillId="0" borderId="17" xfId="0" applyFont="1" applyBorder="1" applyAlignment="1">
      <alignment horizontal="center" vertical="center" textRotation="90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44" fontId="18" fillId="0" borderId="16" xfId="0" applyNumberFormat="1" applyFont="1" applyBorder="1" applyAlignment="1">
      <alignment horizontal="center" vertical="center" textRotation="90" wrapText="1"/>
    </xf>
    <xf numFmtId="44" fontId="18" fillId="0" borderId="11" xfId="0" applyNumberFormat="1" applyFont="1" applyBorder="1" applyAlignment="1">
      <alignment horizontal="center" vertical="center" textRotation="90" wrapText="1"/>
    </xf>
    <xf numFmtId="44" fontId="18" fillId="0" borderId="17" xfId="0" applyNumberFormat="1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29" fillId="0" borderId="16" xfId="0" applyFont="1" applyBorder="1" applyAlignment="1">
      <alignment horizontal="center" vertical="center" textRotation="90"/>
    </xf>
    <xf numFmtId="0" fontId="29" fillId="0" borderId="11" xfId="0" applyFont="1" applyBorder="1" applyAlignment="1">
      <alignment horizontal="center" vertical="center" textRotation="90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center" textRotation="90"/>
    </xf>
    <xf numFmtId="0" fontId="14" fillId="0" borderId="11" xfId="0" applyFont="1" applyBorder="1" applyAlignment="1">
      <alignment horizontal="center" vertical="center" textRotation="90"/>
    </xf>
    <xf numFmtId="0" fontId="14" fillId="0" borderId="17" xfId="0" applyFont="1" applyBorder="1" applyAlignment="1">
      <alignment horizontal="center" vertical="center" textRotation="90"/>
    </xf>
    <xf numFmtId="0" fontId="22" fillId="0" borderId="16" xfId="0" applyFont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textRotation="90" wrapText="1"/>
    </xf>
    <xf numFmtId="0" fontId="20" fillId="0" borderId="11" xfId="0" applyFont="1" applyBorder="1" applyAlignment="1">
      <alignment horizontal="center" vertical="center" textRotation="90" wrapText="1"/>
    </xf>
    <xf numFmtId="0" fontId="20" fillId="0" borderId="17" xfId="0" applyFont="1" applyBorder="1" applyAlignment="1">
      <alignment horizontal="center" vertical="center" textRotation="90" wrapText="1"/>
    </xf>
    <xf numFmtId="0" fontId="29" fillId="0" borderId="17" xfId="0" applyFont="1" applyBorder="1" applyAlignment="1">
      <alignment horizontal="center" vertical="center" textRotation="90"/>
    </xf>
    <xf numFmtId="0" fontId="20" fillId="0" borderId="13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44" fontId="24" fillId="0" borderId="16" xfId="0" applyNumberFormat="1" applyFont="1" applyBorder="1" applyAlignment="1">
      <alignment horizontal="center" vertical="center" textRotation="90" wrapText="1"/>
    </xf>
    <xf numFmtId="44" fontId="24" fillId="0" borderId="11" xfId="0" applyNumberFormat="1" applyFont="1" applyBorder="1" applyAlignment="1">
      <alignment horizontal="center" vertical="center" textRotation="90" wrapText="1"/>
    </xf>
    <xf numFmtId="44" fontId="24" fillId="0" borderId="17" xfId="0" applyNumberFormat="1" applyFont="1" applyBorder="1" applyAlignment="1">
      <alignment horizontal="center" vertical="center" textRotation="90" wrapText="1"/>
    </xf>
    <xf numFmtId="0" fontId="101" fillId="0" borderId="13" xfId="0" applyFont="1" applyBorder="1" applyAlignment="1">
      <alignment horizontal="center" vertical="center" wrapText="1"/>
    </xf>
    <xf numFmtId="0" fontId="101" fillId="0" borderId="14" xfId="0" applyFont="1" applyBorder="1" applyAlignment="1">
      <alignment horizontal="center" vertical="center" wrapText="1"/>
    </xf>
    <xf numFmtId="0" fontId="101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textRotation="90"/>
    </xf>
    <xf numFmtId="0" fontId="13" fillId="0" borderId="11" xfId="0" applyFont="1" applyBorder="1" applyAlignment="1">
      <alignment horizontal="center" vertical="center" textRotation="90"/>
    </xf>
    <xf numFmtId="0" fontId="13" fillId="0" borderId="17" xfId="0" applyFont="1" applyBorder="1" applyAlignment="1">
      <alignment horizontal="center" vertical="center" textRotation="90"/>
    </xf>
    <xf numFmtId="0" fontId="20" fillId="0" borderId="16" xfId="0" applyFont="1" applyBorder="1" applyAlignment="1">
      <alignment horizontal="center" vertical="center" textRotation="255"/>
    </xf>
    <xf numFmtId="0" fontId="20" fillId="0" borderId="11" xfId="0" applyFont="1" applyBorder="1" applyAlignment="1">
      <alignment horizontal="center" vertical="center" textRotation="255"/>
    </xf>
    <xf numFmtId="0" fontId="20" fillId="0" borderId="17" xfId="0" applyFont="1" applyBorder="1" applyAlignment="1">
      <alignment horizontal="center" vertical="center" textRotation="255"/>
    </xf>
    <xf numFmtId="0" fontId="10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zoomScale="75" zoomScaleNormal="75" zoomScalePageLayoutView="0" workbookViewId="0" topLeftCell="A1">
      <selection activeCell="A1" sqref="A1:I1"/>
    </sheetView>
  </sheetViews>
  <sheetFormatPr defaultColWidth="9.140625" defaultRowHeight="12.75"/>
  <cols>
    <col min="1" max="1" width="9.140625" style="2" customWidth="1"/>
    <col min="2" max="2" width="17.8515625" style="2" customWidth="1"/>
    <col min="3" max="3" width="17.28125" style="2" customWidth="1"/>
    <col min="4" max="4" width="19.421875" style="2" customWidth="1"/>
    <col min="5" max="5" width="21.00390625" style="2" customWidth="1"/>
    <col min="6" max="6" width="27.140625" style="2" customWidth="1"/>
    <col min="7" max="7" width="12.28125" style="2" customWidth="1"/>
    <col min="8" max="8" width="13.57421875" style="2" customWidth="1"/>
    <col min="9" max="9" width="31.57421875" style="2" customWidth="1"/>
    <col min="10" max="16384" width="9.140625" style="2" customWidth="1"/>
  </cols>
  <sheetData>
    <row r="1" spans="1:9" ht="22.5" customHeight="1">
      <c r="A1" s="134" t="s">
        <v>76</v>
      </c>
      <c r="B1" s="134"/>
      <c r="C1" s="134"/>
      <c r="D1" s="134"/>
      <c r="E1" s="134"/>
      <c r="F1" s="134"/>
      <c r="G1" s="134"/>
      <c r="H1" s="134"/>
      <c r="I1" s="134"/>
    </row>
    <row r="2" spans="1:9" ht="18.75" customHeight="1">
      <c r="A2" s="19"/>
      <c r="B2" s="19"/>
      <c r="C2" s="19"/>
      <c r="D2" s="19"/>
      <c r="E2" s="19"/>
      <c r="F2" s="19"/>
      <c r="G2" s="19"/>
      <c r="H2" s="19"/>
      <c r="I2" s="19"/>
    </row>
    <row r="3" spans="1:9" ht="18.75" customHeight="1">
      <c r="A3" s="133" t="s">
        <v>48</v>
      </c>
      <c r="B3" s="133"/>
      <c r="C3" s="19"/>
      <c r="D3" s="19"/>
      <c r="E3" s="19"/>
      <c r="F3" s="19"/>
      <c r="G3" s="19"/>
      <c r="H3" s="19"/>
      <c r="I3" s="33" t="s">
        <v>75</v>
      </c>
    </row>
    <row r="4" spans="1:9" ht="33" customHeight="1">
      <c r="A4" s="21"/>
      <c r="B4" s="21"/>
      <c r="C4" s="21"/>
      <c r="D4" s="21"/>
      <c r="E4" s="21"/>
      <c r="F4" s="21"/>
      <c r="G4" s="21"/>
      <c r="H4" s="21"/>
      <c r="I4" s="5"/>
    </row>
    <row r="5" spans="1:9" ht="18.75">
      <c r="A5" s="129" t="s">
        <v>3</v>
      </c>
      <c r="B5" s="129" t="s">
        <v>4</v>
      </c>
      <c r="C5" s="131" t="s">
        <v>64</v>
      </c>
      <c r="D5" s="131"/>
      <c r="E5" s="131"/>
      <c r="F5" s="131"/>
      <c r="G5" s="132" t="s">
        <v>67</v>
      </c>
      <c r="H5" s="132"/>
      <c r="I5" s="132"/>
    </row>
    <row r="6" spans="1:9" ht="112.5">
      <c r="A6" s="130"/>
      <c r="B6" s="130"/>
      <c r="C6" s="23" t="s">
        <v>63</v>
      </c>
      <c r="D6" s="23" t="s">
        <v>65</v>
      </c>
      <c r="E6" s="23" t="s">
        <v>66</v>
      </c>
      <c r="F6" s="8" t="s">
        <v>69</v>
      </c>
      <c r="G6" s="8" t="s">
        <v>68</v>
      </c>
      <c r="H6" s="8" t="s">
        <v>20</v>
      </c>
      <c r="I6" s="8" t="s">
        <v>21</v>
      </c>
    </row>
    <row r="7" spans="1:10" ht="18.75">
      <c r="A7" s="9">
        <v>1</v>
      </c>
      <c r="B7" s="10" t="s">
        <v>79</v>
      </c>
      <c r="C7" s="14"/>
      <c r="D7" s="14"/>
      <c r="E7" s="14"/>
      <c r="F7" s="14"/>
      <c r="G7" s="14"/>
      <c r="H7" s="14"/>
      <c r="I7" s="15"/>
      <c r="J7" s="16"/>
    </row>
    <row r="8" spans="1:10" ht="18.75">
      <c r="A8" s="8"/>
      <c r="B8" s="8" t="s">
        <v>21</v>
      </c>
      <c r="C8" s="15"/>
      <c r="D8" s="15"/>
      <c r="E8" s="15"/>
      <c r="F8" s="15"/>
      <c r="G8" s="15"/>
      <c r="H8" s="15"/>
      <c r="I8" s="15"/>
      <c r="J8" s="18"/>
    </row>
    <row r="12" spans="4:9" ht="56.25">
      <c r="D12" s="34" t="s">
        <v>30</v>
      </c>
      <c r="I12" s="34" t="s">
        <v>31</v>
      </c>
    </row>
  </sheetData>
  <sheetProtection/>
  <mergeCells count="6">
    <mergeCell ref="B5:B6"/>
    <mergeCell ref="C5:F5"/>
    <mergeCell ref="G5:I5"/>
    <mergeCell ref="A3:B3"/>
    <mergeCell ref="A5:A6"/>
    <mergeCell ref="A1:I1"/>
  </mergeCells>
  <printOptions/>
  <pageMargins left="0.22" right="0.28" top="0.68" bottom="0.53" header="0.5" footer="0.5"/>
  <pageSetup horizontalDpi="600" verticalDpi="600" orientation="landscape" paperSize="9" scale="80" r:id="rId1"/>
  <headerFooter alignWithMargins="0">
    <oddFooter>&amp;CPage &amp;P&amp;RCom-File(RTE)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17"/>
  <sheetViews>
    <sheetView zoomScale="75" zoomScaleNormal="75" zoomScalePageLayoutView="0" workbookViewId="0" topLeftCell="A1">
      <selection activeCell="O6" sqref="O6:O16"/>
    </sheetView>
  </sheetViews>
  <sheetFormatPr defaultColWidth="23.421875" defaultRowHeight="12.75"/>
  <cols>
    <col min="1" max="1" width="4.00390625" style="2" customWidth="1"/>
    <col min="2" max="2" width="13.28125" style="2" customWidth="1"/>
    <col min="3" max="3" width="28.8515625" style="2" customWidth="1"/>
    <col min="4" max="4" width="8.140625" style="2" customWidth="1"/>
    <col min="5" max="5" width="35.140625" style="2" customWidth="1"/>
    <col min="6" max="6" width="4.28125" style="2" bestFit="1" customWidth="1"/>
    <col min="7" max="7" width="9.00390625" style="2" customWidth="1"/>
    <col min="8" max="8" width="9.140625" style="2" customWidth="1"/>
    <col min="9" max="9" width="6.28125" style="2" bestFit="1" customWidth="1"/>
    <col min="10" max="10" width="6.8515625" style="2" customWidth="1"/>
    <col min="11" max="11" width="5.57421875" style="2" customWidth="1"/>
    <col min="12" max="13" width="11.00390625" style="2" customWidth="1"/>
    <col min="14" max="14" width="19.8515625" style="46" customWidth="1"/>
    <col min="15" max="219" width="9.140625" style="2" customWidth="1"/>
    <col min="220" max="220" width="4.00390625" style="2" customWidth="1"/>
    <col min="221" max="221" width="10.28125" style="2" customWidth="1"/>
    <col min="222" max="223" width="6.421875" style="2" bestFit="1" customWidth="1"/>
    <col min="224" max="224" width="6.28125" style="2" bestFit="1" customWidth="1"/>
    <col min="225" max="225" width="6.00390625" style="2" customWidth="1"/>
    <col min="226" max="226" width="6.421875" style="2" bestFit="1" customWidth="1"/>
    <col min="227" max="227" width="6.28125" style="2" bestFit="1" customWidth="1"/>
    <col min="228" max="228" width="5.7109375" style="2" customWidth="1"/>
    <col min="229" max="229" width="6.00390625" style="2" customWidth="1"/>
    <col min="230" max="230" width="6.28125" style="2" bestFit="1" customWidth="1"/>
    <col min="231" max="231" width="6.140625" style="2" customWidth="1"/>
    <col min="232" max="232" width="6.421875" style="2" bestFit="1" customWidth="1"/>
    <col min="233" max="233" width="6.28125" style="2" bestFit="1" customWidth="1"/>
    <col min="234" max="235" width="6.00390625" style="2" customWidth="1"/>
    <col min="236" max="236" width="6.28125" style="2" bestFit="1" customWidth="1"/>
    <col min="237" max="237" width="6.00390625" style="2" customWidth="1"/>
    <col min="238" max="238" width="6.421875" style="2" bestFit="1" customWidth="1"/>
    <col min="239" max="239" width="6.28125" style="2" bestFit="1" customWidth="1"/>
    <col min="240" max="240" width="6.28125" style="2" customWidth="1"/>
    <col min="241" max="241" width="6.421875" style="2" bestFit="1" customWidth="1"/>
    <col min="242" max="242" width="6.28125" style="2" bestFit="1" customWidth="1"/>
    <col min="243" max="243" width="6.28125" style="2" customWidth="1"/>
    <col min="244" max="244" width="6.421875" style="2" bestFit="1" customWidth="1"/>
    <col min="245" max="246" width="6.00390625" style="2" customWidth="1"/>
    <col min="247" max="247" width="6.421875" style="2" bestFit="1" customWidth="1"/>
    <col min="248" max="248" width="5.8515625" style="2" customWidth="1"/>
    <col min="249" max="250" width="9.140625" style="2" customWidth="1"/>
    <col min="251" max="251" width="9.8515625" style="2" customWidth="1"/>
    <col min="252" max="252" width="23.421875" style="2" customWidth="1"/>
    <col min="253" max="253" width="22.8515625" style="2" customWidth="1"/>
    <col min="254" max="16384" width="23.421875" style="2" customWidth="1"/>
  </cols>
  <sheetData>
    <row r="1" spans="1:14" ht="19.5">
      <c r="A1" s="145" t="s">
        <v>276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3" ht="37.5" customHeight="1">
      <c r="A2" s="143" t="s">
        <v>309</v>
      </c>
      <c r="B2" s="143"/>
      <c r="C2" s="143"/>
      <c r="L2" s="159" t="s">
        <v>193</v>
      </c>
      <c r="M2" s="159"/>
    </row>
    <row r="3" spans="1:15" ht="33" customHeight="1">
      <c r="A3" s="140" t="s">
        <v>3</v>
      </c>
      <c r="B3" s="169" t="s">
        <v>50</v>
      </c>
      <c r="C3" s="169" t="s">
        <v>32</v>
      </c>
      <c r="D3" s="167" t="s">
        <v>33</v>
      </c>
      <c r="E3" s="167" t="s">
        <v>34</v>
      </c>
      <c r="F3" s="167" t="s">
        <v>35</v>
      </c>
      <c r="G3" s="167" t="s">
        <v>36</v>
      </c>
      <c r="H3" s="167" t="s">
        <v>177</v>
      </c>
      <c r="I3" s="167" t="s">
        <v>37</v>
      </c>
      <c r="J3" s="167"/>
      <c r="K3" s="167"/>
      <c r="L3" s="167"/>
      <c r="M3" s="167"/>
      <c r="N3" s="167" t="s">
        <v>121</v>
      </c>
      <c r="O3" s="167" t="s">
        <v>122</v>
      </c>
    </row>
    <row r="4" spans="1:15" ht="153.75" customHeight="1">
      <c r="A4" s="142"/>
      <c r="B4" s="170"/>
      <c r="C4" s="170"/>
      <c r="D4" s="167"/>
      <c r="E4" s="167"/>
      <c r="F4" s="167"/>
      <c r="G4" s="167"/>
      <c r="H4" s="167"/>
      <c r="I4" s="45" t="s">
        <v>39</v>
      </c>
      <c r="J4" s="45" t="s">
        <v>40</v>
      </c>
      <c r="K4" s="45" t="s">
        <v>41</v>
      </c>
      <c r="L4" s="45" t="s">
        <v>78</v>
      </c>
      <c r="M4" s="45" t="s">
        <v>42</v>
      </c>
      <c r="N4" s="167"/>
      <c r="O4" s="167"/>
    </row>
    <row r="5" spans="1:15" ht="18.7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45">
        <v>14</v>
      </c>
      <c r="O5" s="10"/>
    </row>
    <row r="6" spans="1:15" ht="18.75">
      <c r="A6" s="36">
        <v>1</v>
      </c>
      <c r="B6" s="7" t="s">
        <v>95</v>
      </c>
      <c r="C6" s="44" t="s">
        <v>123</v>
      </c>
      <c r="D6" s="54" t="s">
        <v>149</v>
      </c>
      <c r="E6" s="44" t="s">
        <v>124</v>
      </c>
      <c r="F6" s="36"/>
      <c r="G6" s="178" t="s">
        <v>120</v>
      </c>
      <c r="H6" s="36">
        <v>5</v>
      </c>
      <c r="I6" s="36">
        <v>150</v>
      </c>
      <c r="J6" s="36">
        <v>400</v>
      </c>
      <c r="K6" s="36">
        <v>0</v>
      </c>
      <c r="L6" s="36">
        <f>K6*6.74</f>
        <v>0</v>
      </c>
      <c r="M6" s="36">
        <f>I6+J6+L6</f>
        <v>550</v>
      </c>
      <c r="N6" s="98" t="s">
        <v>243</v>
      </c>
      <c r="O6" s="196" t="s">
        <v>332</v>
      </c>
    </row>
    <row r="7" spans="1:15" ht="18.75">
      <c r="A7" s="36">
        <v>2</v>
      </c>
      <c r="B7" s="7" t="s">
        <v>95</v>
      </c>
      <c r="C7" s="44" t="s">
        <v>125</v>
      </c>
      <c r="D7" s="54" t="s">
        <v>149</v>
      </c>
      <c r="E7" s="44" t="s">
        <v>126</v>
      </c>
      <c r="F7" s="36"/>
      <c r="G7" s="179"/>
      <c r="H7" s="36">
        <v>5</v>
      </c>
      <c r="I7" s="36">
        <v>150</v>
      </c>
      <c r="J7" s="36">
        <v>400</v>
      </c>
      <c r="K7" s="36">
        <v>0</v>
      </c>
      <c r="L7" s="36">
        <f aca="true" t="shared" si="0" ref="L7:L16">K7*6.74</f>
        <v>0</v>
      </c>
      <c r="M7" s="36">
        <f aca="true" t="shared" si="1" ref="M7:M16">I7+J7+L7</f>
        <v>550</v>
      </c>
      <c r="N7" s="98" t="s">
        <v>244</v>
      </c>
      <c r="O7" s="197"/>
    </row>
    <row r="8" spans="1:15" ht="18.75">
      <c r="A8" s="36">
        <v>3</v>
      </c>
      <c r="B8" s="7" t="s">
        <v>95</v>
      </c>
      <c r="C8" s="44" t="s">
        <v>127</v>
      </c>
      <c r="D8" s="54" t="s">
        <v>149</v>
      </c>
      <c r="E8" s="44" t="s">
        <v>128</v>
      </c>
      <c r="F8" s="36"/>
      <c r="G8" s="179"/>
      <c r="H8" s="36">
        <v>5</v>
      </c>
      <c r="I8" s="36">
        <v>150</v>
      </c>
      <c r="J8" s="36">
        <v>400</v>
      </c>
      <c r="K8" s="36">
        <v>0</v>
      </c>
      <c r="L8" s="36">
        <f t="shared" si="0"/>
        <v>0</v>
      </c>
      <c r="M8" s="36">
        <f t="shared" si="1"/>
        <v>550</v>
      </c>
      <c r="N8" s="98" t="s">
        <v>245</v>
      </c>
      <c r="O8" s="197"/>
    </row>
    <row r="9" spans="1:15" ht="28.5">
      <c r="A9" s="36">
        <v>4</v>
      </c>
      <c r="B9" s="7" t="s">
        <v>95</v>
      </c>
      <c r="C9" s="105" t="s">
        <v>129</v>
      </c>
      <c r="D9" s="53" t="s">
        <v>152</v>
      </c>
      <c r="E9" s="44" t="s">
        <v>130</v>
      </c>
      <c r="F9" s="36"/>
      <c r="G9" s="179"/>
      <c r="H9" s="36">
        <v>5</v>
      </c>
      <c r="I9" s="36">
        <v>150</v>
      </c>
      <c r="J9" s="36">
        <v>400</v>
      </c>
      <c r="K9" s="36">
        <v>0</v>
      </c>
      <c r="L9" s="36">
        <f t="shared" si="0"/>
        <v>0</v>
      </c>
      <c r="M9" s="36">
        <f t="shared" si="1"/>
        <v>550</v>
      </c>
      <c r="N9" s="104" t="s">
        <v>150</v>
      </c>
      <c r="O9" s="197"/>
    </row>
    <row r="10" spans="1:15" ht="18.75">
      <c r="A10" s="36">
        <v>5</v>
      </c>
      <c r="B10" s="7" t="s">
        <v>95</v>
      </c>
      <c r="C10" s="44" t="s">
        <v>131</v>
      </c>
      <c r="D10" s="54" t="s">
        <v>149</v>
      </c>
      <c r="E10" s="44" t="s">
        <v>132</v>
      </c>
      <c r="F10" s="36"/>
      <c r="G10" s="179"/>
      <c r="H10" s="36">
        <v>5</v>
      </c>
      <c r="I10" s="36">
        <v>150</v>
      </c>
      <c r="J10" s="36">
        <v>400</v>
      </c>
      <c r="K10" s="36">
        <v>0</v>
      </c>
      <c r="L10" s="36">
        <f t="shared" si="0"/>
        <v>0</v>
      </c>
      <c r="M10" s="36">
        <f t="shared" si="1"/>
        <v>550</v>
      </c>
      <c r="N10" s="98" t="s">
        <v>246</v>
      </c>
      <c r="O10" s="197"/>
    </row>
    <row r="11" spans="1:15" ht="18.75">
      <c r="A11" s="36">
        <v>6</v>
      </c>
      <c r="B11" s="7" t="s">
        <v>95</v>
      </c>
      <c r="C11" s="44" t="s">
        <v>133</v>
      </c>
      <c r="D11" s="54" t="s">
        <v>149</v>
      </c>
      <c r="E11" s="44" t="s">
        <v>134</v>
      </c>
      <c r="F11" s="36"/>
      <c r="G11" s="179"/>
      <c r="H11" s="36">
        <v>5</v>
      </c>
      <c r="I11" s="36">
        <v>150</v>
      </c>
      <c r="J11" s="36">
        <v>400</v>
      </c>
      <c r="K11" s="36">
        <v>0</v>
      </c>
      <c r="L11" s="36">
        <f t="shared" si="0"/>
        <v>0</v>
      </c>
      <c r="M11" s="36">
        <f t="shared" si="1"/>
        <v>550</v>
      </c>
      <c r="N11" s="98" t="s">
        <v>247</v>
      </c>
      <c r="O11" s="197"/>
    </row>
    <row r="12" spans="1:15" ht="18.75">
      <c r="A12" s="36">
        <v>7</v>
      </c>
      <c r="B12" s="7" t="s">
        <v>95</v>
      </c>
      <c r="C12" s="44" t="s">
        <v>135</v>
      </c>
      <c r="D12" s="54" t="s">
        <v>149</v>
      </c>
      <c r="E12" s="44" t="s">
        <v>136</v>
      </c>
      <c r="F12" s="36"/>
      <c r="G12" s="179"/>
      <c r="H12" s="36">
        <v>5</v>
      </c>
      <c r="I12" s="36">
        <v>150</v>
      </c>
      <c r="J12" s="36">
        <v>400</v>
      </c>
      <c r="K12" s="36">
        <v>0</v>
      </c>
      <c r="L12" s="36">
        <f t="shared" si="0"/>
        <v>0</v>
      </c>
      <c r="M12" s="36">
        <f t="shared" si="1"/>
        <v>550</v>
      </c>
      <c r="N12" s="98" t="s">
        <v>248</v>
      </c>
      <c r="O12" s="197"/>
    </row>
    <row r="13" spans="1:15" ht="18.75">
      <c r="A13" s="36">
        <v>8</v>
      </c>
      <c r="B13" s="7" t="s">
        <v>95</v>
      </c>
      <c r="C13" s="44" t="s">
        <v>137</v>
      </c>
      <c r="D13" s="54" t="s">
        <v>149</v>
      </c>
      <c r="E13" s="44" t="s">
        <v>138</v>
      </c>
      <c r="F13" s="36"/>
      <c r="G13" s="179"/>
      <c r="H13" s="36">
        <v>5</v>
      </c>
      <c r="I13" s="36">
        <v>150</v>
      </c>
      <c r="J13" s="36">
        <v>400</v>
      </c>
      <c r="K13" s="36">
        <v>0</v>
      </c>
      <c r="L13" s="36">
        <f t="shared" si="0"/>
        <v>0</v>
      </c>
      <c r="M13" s="36">
        <f t="shared" si="1"/>
        <v>550</v>
      </c>
      <c r="N13" s="98" t="s">
        <v>249</v>
      </c>
      <c r="O13" s="197"/>
    </row>
    <row r="14" spans="1:15" ht="18.75">
      <c r="A14" s="36">
        <v>9</v>
      </c>
      <c r="B14" s="7" t="s">
        <v>95</v>
      </c>
      <c r="C14" s="44" t="s">
        <v>139</v>
      </c>
      <c r="D14" s="54" t="s">
        <v>149</v>
      </c>
      <c r="E14" s="58" t="s">
        <v>140</v>
      </c>
      <c r="F14" s="36"/>
      <c r="G14" s="179"/>
      <c r="H14" s="36">
        <v>5</v>
      </c>
      <c r="I14" s="36">
        <v>150</v>
      </c>
      <c r="J14" s="36">
        <v>400</v>
      </c>
      <c r="K14" s="36">
        <v>0</v>
      </c>
      <c r="L14" s="36">
        <f t="shared" si="0"/>
        <v>0</v>
      </c>
      <c r="M14" s="36">
        <f t="shared" si="1"/>
        <v>550</v>
      </c>
      <c r="N14" s="98" t="s">
        <v>250</v>
      </c>
      <c r="O14" s="197"/>
    </row>
    <row r="15" spans="1:15" ht="18.75">
      <c r="A15" s="36">
        <v>10</v>
      </c>
      <c r="B15" s="7" t="s">
        <v>95</v>
      </c>
      <c r="C15" s="44" t="s">
        <v>141</v>
      </c>
      <c r="D15" s="54" t="s">
        <v>149</v>
      </c>
      <c r="E15" s="44" t="s">
        <v>142</v>
      </c>
      <c r="F15" s="36"/>
      <c r="G15" s="179"/>
      <c r="H15" s="36">
        <v>5</v>
      </c>
      <c r="I15" s="36">
        <v>150</v>
      </c>
      <c r="J15" s="36">
        <v>400</v>
      </c>
      <c r="K15" s="36">
        <v>0</v>
      </c>
      <c r="L15" s="36">
        <f t="shared" si="0"/>
        <v>0</v>
      </c>
      <c r="M15" s="36">
        <f t="shared" si="1"/>
        <v>550</v>
      </c>
      <c r="N15" s="98" t="s">
        <v>251</v>
      </c>
      <c r="O15" s="197"/>
    </row>
    <row r="16" spans="1:15" ht="18.75">
      <c r="A16" s="36">
        <v>11</v>
      </c>
      <c r="B16" s="7" t="s">
        <v>95</v>
      </c>
      <c r="C16" s="44" t="s">
        <v>143</v>
      </c>
      <c r="D16" s="54" t="s">
        <v>149</v>
      </c>
      <c r="E16" s="44" t="s">
        <v>144</v>
      </c>
      <c r="F16" s="41"/>
      <c r="G16" s="179"/>
      <c r="H16" s="36">
        <v>5</v>
      </c>
      <c r="I16" s="36">
        <v>150</v>
      </c>
      <c r="J16" s="36">
        <v>400</v>
      </c>
      <c r="K16" s="36">
        <v>0</v>
      </c>
      <c r="L16" s="36">
        <f t="shared" si="0"/>
        <v>0</v>
      </c>
      <c r="M16" s="36">
        <f t="shared" si="1"/>
        <v>550</v>
      </c>
      <c r="N16" s="98" t="s">
        <v>252</v>
      </c>
      <c r="O16" s="197"/>
    </row>
    <row r="17" spans="1:15" ht="18.75">
      <c r="A17" s="36"/>
      <c r="B17" s="184" t="s">
        <v>99</v>
      </c>
      <c r="C17" s="185"/>
      <c r="D17" s="185"/>
      <c r="E17" s="186"/>
      <c r="F17" s="42"/>
      <c r="G17" s="42"/>
      <c r="H17" s="42"/>
      <c r="I17" s="42"/>
      <c r="J17" s="42"/>
      <c r="K17" s="42"/>
      <c r="L17" s="42"/>
      <c r="M17" s="42">
        <f>SUM(M6:M16)</f>
        <v>6050</v>
      </c>
      <c r="N17" s="39"/>
      <c r="O17" s="11"/>
    </row>
    <row r="18" ht="18.75" customHeight="1"/>
  </sheetData>
  <sheetProtection/>
  <mergeCells count="17">
    <mergeCell ref="N3:N4"/>
    <mergeCell ref="O3:O4"/>
    <mergeCell ref="O6:O16"/>
    <mergeCell ref="B17:E17"/>
    <mergeCell ref="A1:N1"/>
    <mergeCell ref="A2:C2"/>
    <mergeCell ref="L2:M2"/>
    <mergeCell ref="A3:A4"/>
    <mergeCell ref="B3:B4"/>
    <mergeCell ref="I3:M3"/>
    <mergeCell ref="C3:C4"/>
    <mergeCell ref="G6:G16"/>
    <mergeCell ref="E3:E4"/>
    <mergeCell ref="F3:F4"/>
    <mergeCell ref="G3:G4"/>
    <mergeCell ref="H3:H4"/>
    <mergeCell ref="D3:D4"/>
  </mergeCells>
  <printOptions/>
  <pageMargins left="0" right="0" top="0.68" bottom="0.53" header="0.5" footer="0.5"/>
  <pageSetup horizontalDpi="600" verticalDpi="600" orientation="landscape" paperSize="9" scale="80" r:id="rId1"/>
  <headerFooter alignWithMargins="0">
    <oddFooter>&amp;CPage &amp;P&amp;RCom-File(RTE)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1:N17"/>
  <sheetViews>
    <sheetView tabSelected="1" zoomScale="75" zoomScaleNormal="75" zoomScalePageLayoutView="0" workbookViewId="0" topLeftCell="A1">
      <selection activeCell="N6" sqref="N6:N16"/>
    </sheetView>
  </sheetViews>
  <sheetFormatPr defaultColWidth="9.140625" defaultRowHeight="12.75"/>
  <cols>
    <col min="1" max="1" width="4.00390625" style="2" customWidth="1"/>
    <col min="2" max="2" width="9.57421875" style="2" customWidth="1"/>
    <col min="3" max="3" width="9.7109375" style="2" customWidth="1"/>
    <col min="4" max="4" width="12.57421875" style="2" customWidth="1"/>
    <col min="5" max="5" width="33.421875" style="2" customWidth="1"/>
    <col min="6" max="6" width="28.421875" style="2" customWidth="1"/>
    <col min="7" max="7" width="12.421875" style="2" customWidth="1"/>
    <col min="8" max="8" width="10.57421875" style="2" customWidth="1"/>
    <col min="9" max="9" width="12.421875" style="2" customWidth="1"/>
    <col min="10" max="10" width="17.140625" style="2" customWidth="1"/>
    <col min="11" max="11" width="11.8515625" style="2" customWidth="1"/>
    <col min="12" max="12" width="10.28125" style="2" customWidth="1"/>
    <col min="13" max="13" width="9.140625" style="2" customWidth="1"/>
    <col min="14" max="14" width="19.421875" style="2" customWidth="1"/>
    <col min="15" max="216" width="9.140625" style="2" customWidth="1"/>
    <col min="217" max="217" width="4.00390625" style="2" customWidth="1"/>
    <col min="218" max="218" width="10.28125" style="2" customWidth="1"/>
    <col min="219" max="220" width="6.421875" style="2" bestFit="1" customWidth="1"/>
    <col min="221" max="221" width="6.28125" style="2" bestFit="1" customWidth="1"/>
    <col min="222" max="222" width="6.00390625" style="2" customWidth="1"/>
    <col min="223" max="223" width="6.421875" style="2" bestFit="1" customWidth="1"/>
    <col min="224" max="224" width="6.28125" style="2" bestFit="1" customWidth="1"/>
    <col min="225" max="225" width="5.7109375" style="2" customWidth="1"/>
    <col min="226" max="226" width="6.00390625" style="2" customWidth="1"/>
    <col min="227" max="227" width="6.28125" style="2" bestFit="1" customWidth="1"/>
    <col min="228" max="228" width="6.140625" style="2" customWidth="1"/>
    <col min="229" max="229" width="6.421875" style="2" bestFit="1" customWidth="1"/>
    <col min="230" max="230" width="6.28125" style="2" bestFit="1" customWidth="1"/>
    <col min="231" max="232" width="6.00390625" style="2" customWidth="1"/>
    <col min="233" max="233" width="6.28125" style="2" bestFit="1" customWidth="1"/>
    <col min="234" max="234" width="6.00390625" style="2" customWidth="1"/>
    <col min="235" max="235" width="6.421875" style="2" bestFit="1" customWidth="1"/>
    <col min="236" max="236" width="6.28125" style="2" bestFit="1" customWidth="1"/>
    <col min="237" max="237" width="6.28125" style="2" customWidth="1"/>
    <col min="238" max="238" width="6.421875" style="2" bestFit="1" customWidth="1"/>
    <col min="239" max="239" width="6.28125" style="2" bestFit="1" customWidth="1"/>
    <col min="240" max="240" width="6.28125" style="2" customWidth="1"/>
    <col min="241" max="241" width="6.421875" style="2" bestFit="1" customWidth="1"/>
    <col min="242" max="243" width="6.00390625" style="2" customWidth="1"/>
    <col min="244" max="244" width="6.421875" style="2" bestFit="1" customWidth="1"/>
    <col min="245" max="245" width="5.8515625" style="2" customWidth="1"/>
    <col min="246" max="247" width="9.140625" style="2" customWidth="1"/>
    <col min="248" max="248" width="9.8515625" style="2" customWidth="1"/>
    <col min="249" max="249" width="23.421875" style="2" customWidth="1"/>
    <col min="250" max="250" width="22.8515625" style="2" customWidth="1"/>
    <col min="251" max="251" width="23.421875" style="2" customWidth="1"/>
    <col min="252" max="252" width="24.28125" style="2" customWidth="1"/>
    <col min="253" max="16384" width="9.140625" style="2" customWidth="1"/>
  </cols>
  <sheetData>
    <row r="1" spans="2:12" ht="19.5" customHeight="1">
      <c r="B1" s="145" t="s">
        <v>277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2:12" ht="37.5" customHeight="1">
      <c r="B2" s="163" t="s">
        <v>309</v>
      </c>
      <c r="C2" s="163"/>
      <c r="D2" s="163"/>
      <c r="K2" s="29" t="s">
        <v>194</v>
      </c>
      <c r="L2" s="30"/>
    </row>
    <row r="3" spans="2:14" ht="51" customHeight="1">
      <c r="B3" s="167" t="s">
        <v>3</v>
      </c>
      <c r="C3" s="167" t="s">
        <v>55</v>
      </c>
      <c r="D3" s="167" t="s">
        <v>36</v>
      </c>
      <c r="E3" s="174" t="s">
        <v>43</v>
      </c>
      <c r="F3" s="174" t="s">
        <v>34</v>
      </c>
      <c r="G3" s="167" t="s">
        <v>33</v>
      </c>
      <c r="H3" s="167" t="s">
        <v>178</v>
      </c>
      <c r="I3" s="167" t="s">
        <v>44</v>
      </c>
      <c r="J3" s="167" t="s">
        <v>45</v>
      </c>
      <c r="K3" s="167" t="s">
        <v>46</v>
      </c>
      <c r="L3" s="167" t="s">
        <v>97</v>
      </c>
      <c r="M3" s="167" t="s">
        <v>98</v>
      </c>
      <c r="N3" s="176" t="s">
        <v>333</v>
      </c>
    </row>
    <row r="4" spans="2:14" ht="72" customHeight="1">
      <c r="B4" s="167"/>
      <c r="C4" s="167"/>
      <c r="D4" s="167"/>
      <c r="E4" s="174"/>
      <c r="F4" s="174"/>
      <c r="G4" s="167"/>
      <c r="H4" s="167"/>
      <c r="I4" s="167"/>
      <c r="J4" s="167"/>
      <c r="K4" s="167"/>
      <c r="L4" s="167"/>
      <c r="M4" s="167"/>
      <c r="N4" s="177"/>
    </row>
    <row r="5" spans="2:14" ht="18.75"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  <c r="J5" s="6">
        <v>9</v>
      </c>
      <c r="K5" s="6">
        <v>10</v>
      </c>
      <c r="L5" s="6">
        <v>13</v>
      </c>
      <c r="M5" s="10"/>
      <c r="N5" s="10"/>
    </row>
    <row r="6" spans="2:14" ht="18.75" customHeight="1">
      <c r="B6" s="36">
        <v>1</v>
      </c>
      <c r="C6" s="52" t="s">
        <v>95</v>
      </c>
      <c r="D6" s="198" t="s">
        <v>120</v>
      </c>
      <c r="E6" s="53" t="s">
        <v>123</v>
      </c>
      <c r="F6" s="53" t="s">
        <v>124</v>
      </c>
      <c r="G6" s="49" t="s">
        <v>149</v>
      </c>
      <c r="H6" s="36">
        <v>5</v>
      </c>
      <c r="I6" s="36">
        <v>6</v>
      </c>
      <c r="J6" s="36">
        <v>1125</v>
      </c>
      <c r="K6" s="48">
        <f>I6*J6</f>
        <v>6750</v>
      </c>
      <c r="L6" s="187" t="s">
        <v>153</v>
      </c>
      <c r="M6" s="190" t="s">
        <v>148</v>
      </c>
      <c r="N6" s="126">
        <v>255042797606</v>
      </c>
    </row>
    <row r="7" spans="2:14" ht="18.75" customHeight="1">
      <c r="B7" s="36">
        <v>2</v>
      </c>
      <c r="C7" s="52" t="s">
        <v>95</v>
      </c>
      <c r="D7" s="199"/>
      <c r="E7" s="53" t="s">
        <v>125</v>
      </c>
      <c r="F7" s="53" t="s">
        <v>126</v>
      </c>
      <c r="G7" s="49" t="s">
        <v>149</v>
      </c>
      <c r="H7" s="36">
        <v>5</v>
      </c>
      <c r="I7" s="36">
        <v>6</v>
      </c>
      <c r="J7" s="36">
        <v>1125</v>
      </c>
      <c r="K7" s="48">
        <f aca="true" t="shared" si="0" ref="K7:K16">I7*J7</f>
        <v>6750</v>
      </c>
      <c r="L7" s="200"/>
      <c r="M7" s="191"/>
      <c r="N7" s="126">
        <v>326719665372</v>
      </c>
    </row>
    <row r="8" spans="2:14" ht="18.75" customHeight="1">
      <c r="B8" s="36">
        <v>3</v>
      </c>
      <c r="C8" s="52" t="s">
        <v>95</v>
      </c>
      <c r="D8" s="199"/>
      <c r="E8" s="53" t="s">
        <v>127</v>
      </c>
      <c r="F8" s="53" t="s">
        <v>128</v>
      </c>
      <c r="G8" s="49" t="s">
        <v>149</v>
      </c>
      <c r="H8" s="36">
        <v>5</v>
      </c>
      <c r="I8" s="36">
        <v>6</v>
      </c>
      <c r="J8" s="36">
        <v>1125</v>
      </c>
      <c r="K8" s="48">
        <f t="shared" si="0"/>
        <v>6750</v>
      </c>
      <c r="L8" s="200"/>
      <c r="M8" s="191"/>
      <c r="N8" s="126">
        <v>361708439879</v>
      </c>
    </row>
    <row r="9" spans="2:14" ht="18.75" customHeight="1">
      <c r="B9" s="36">
        <v>4</v>
      </c>
      <c r="C9" s="52" t="s">
        <v>95</v>
      </c>
      <c r="D9" s="199"/>
      <c r="E9" s="109" t="s">
        <v>129</v>
      </c>
      <c r="F9" s="53" t="s">
        <v>130</v>
      </c>
      <c r="G9" s="113" t="s">
        <v>152</v>
      </c>
      <c r="H9" s="36">
        <v>5</v>
      </c>
      <c r="I9" s="36">
        <v>6</v>
      </c>
      <c r="J9" s="36">
        <v>1125</v>
      </c>
      <c r="K9" s="48">
        <f t="shared" si="0"/>
        <v>6750</v>
      </c>
      <c r="L9" s="200"/>
      <c r="M9" s="191"/>
      <c r="N9" s="126">
        <v>578986786499</v>
      </c>
    </row>
    <row r="10" spans="2:14" ht="18.75" customHeight="1">
      <c r="B10" s="36">
        <v>5</v>
      </c>
      <c r="C10" s="52" t="s">
        <v>95</v>
      </c>
      <c r="D10" s="199"/>
      <c r="E10" s="53" t="s">
        <v>131</v>
      </c>
      <c r="F10" s="53" t="s">
        <v>132</v>
      </c>
      <c r="G10" s="49" t="s">
        <v>149</v>
      </c>
      <c r="H10" s="36">
        <v>5</v>
      </c>
      <c r="I10" s="36">
        <v>6</v>
      </c>
      <c r="J10" s="36">
        <v>1125</v>
      </c>
      <c r="K10" s="48">
        <f t="shared" si="0"/>
        <v>6750</v>
      </c>
      <c r="L10" s="200"/>
      <c r="M10" s="191"/>
      <c r="N10" s="126">
        <v>935174867457</v>
      </c>
    </row>
    <row r="11" spans="2:14" ht="18.75" customHeight="1">
      <c r="B11" s="36">
        <v>6</v>
      </c>
      <c r="C11" s="52" t="s">
        <v>95</v>
      </c>
      <c r="D11" s="199"/>
      <c r="E11" s="53" t="s">
        <v>133</v>
      </c>
      <c r="F11" s="53" t="s">
        <v>134</v>
      </c>
      <c r="G11" s="49" t="s">
        <v>149</v>
      </c>
      <c r="H11" s="36">
        <v>5</v>
      </c>
      <c r="I11" s="36">
        <v>6</v>
      </c>
      <c r="J11" s="36">
        <v>1125</v>
      </c>
      <c r="K11" s="48">
        <f t="shared" si="0"/>
        <v>6750</v>
      </c>
      <c r="L11" s="200"/>
      <c r="M11" s="191"/>
      <c r="N11" s="126">
        <v>476841954851</v>
      </c>
    </row>
    <row r="12" spans="2:14" ht="18.75" customHeight="1">
      <c r="B12" s="36">
        <v>7</v>
      </c>
      <c r="C12" s="52" t="s">
        <v>95</v>
      </c>
      <c r="D12" s="199"/>
      <c r="E12" s="53" t="s">
        <v>135</v>
      </c>
      <c r="F12" s="53" t="s">
        <v>136</v>
      </c>
      <c r="G12" s="49" t="s">
        <v>149</v>
      </c>
      <c r="H12" s="36">
        <v>5</v>
      </c>
      <c r="I12" s="36">
        <v>6</v>
      </c>
      <c r="J12" s="36">
        <v>1125</v>
      </c>
      <c r="K12" s="48">
        <f t="shared" si="0"/>
        <v>6750</v>
      </c>
      <c r="L12" s="200"/>
      <c r="M12" s="191"/>
      <c r="N12" s="126">
        <v>890734524334</v>
      </c>
    </row>
    <row r="13" spans="2:14" ht="18.75" customHeight="1">
      <c r="B13" s="36">
        <v>8</v>
      </c>
      <c r="C13" s="52" t="s">
        <v>95</v>
      </c>
      <c r="D13" s="199"/>
      <c r="E13" s="53" t="s">
        <v>137</v>
      </c>
      <c r="F13" s="53" t="s">
        <v>138</v>
      </c>
      <c r="G13" s="49" t="s">
        <v>149</v>
      </c>
      <c r="H13" s="36">
        <v>5</v>
      </c>
      <c r="I13" s="36">
        <v>6</v>
      </c>
      <c r="J13" s="36">
        <v>1125</v>
      </c>
      <c r="K13" s="48">
        <f t="shared" si="0"/>
        <v>6750</v>
      </c>
      <c r="L13" s="200"/>
      <c r="M13" s="191"/>
      <c r="N13" s="126">
        <v>922575127100</v>
      </c>
    </row>
    <row r="14" spans="2:14" ht="18.75" customHeight="1">
      <c r="B14" s="36">
        <v>9</v>
      </c>
      <c r="C14" s="52" t="s">
        <v>95</v>
      </c>
      <c r="D14" s="199"/>
      <c r="E14" s="53" t="s">
        <v>139</v>
      </c>
      <c r="F14" s="61" t="s">
        <v>140</v>
      </c>
      <c r="G14" s="49" t="s">
        <v>149</v>
      </c>
      <c r="H14" s="36">
        <v>5</v>
      </c>
      <c r="I14" s="36">
        <v>6</v>
      </c>
      <c r="J14" s="36">
        <v>1125</v>
      </c>
      <c r="K14" s="48">
        <f t="shared" si="0"/>
        <v>6750</v>
      </c>
      <c r="L14" s="200"/>
      <c r="M14" s="191"/>
      <c r="N14" s="126">
        <v>518621242733</v>
      </c>
    </row>
    <row r="15" spans="2:14" ht="18.75" customHeight="1">
      <c r="B15" s="36">
        <v>10</v>
      </c>
      <c r="C15" s="52" t="s">
        <v>95</v>
      </c>
      <c r="D15" s="199"/>
      <c r="E15" s="53" t="s">
        <v>141</v>
      </c>
      <c r="F15" s="53" t="s">
        <v>142</v>
      </c>
      <c r="G15" s="49" t="s">
        <v>149</v>
      </c>
      <c r="H15" s="36">
        <v>5</v>
      </c>
      <c r="I15" s="36">
        <v>6</v>
      </c>
      <c r="J15" s="36">
        <v>1125</v>
      </c>
      <c r="K15" s="48">
        <f t="shared" si="0"/>
        <v>6750</v>
      </c>
      <c r="L15" s="200"/>
      <c r="M15" s="191"/>
      <c r="N15" s="126">
        <v>754556548035</v>
      </c>
    </row>
    <row r="16" spans="2:14" ht="18.75" customHeight="1">
      <c r="B16" s="36">
        <v>11</v>
      </c>
      <c r="C16" s="52" t="s">
        <v>95</v>
      </c>
      <c r="D16" s="199"/>
      <c r="E16" s="53" t="s">
        <v>143</v>
      </c>
      <c r="F16" s="53" t="s">
        <v>144</v>
      </c>
      <c r="G16" s="49" t="s">
        <v>149</v>
      </c>
      <c r="H16" s="36">
        <v>5</v>
      </c>
      <c r="I16" s="36">
        <v>6</v>
      </c>
      <c r="J16" s="36">
        <v>1125</v>
      </c>
      <c r="K16" s="48">
        <f t="shared" si="0"/>
        <v>6750</v>
      </c>
      <c r="L16" s="200"/>
      <c r="M16" s="191"/>
      <c r="N16" s="126">
        <v>614363518622</v>
      </c>
    </row>
    <row r="17" spans="2:14" ht="18.75">
      <c r="B17" s="36"/>
      <c r="C17" s="202" t="s">
        <v>18</v>
      </c>
      <c r="D17" s="203"/>
      <c r="E17" s="203"/>
      <c r="F17" s="204"/>
      <c r="G17" s="42"/>
      <c r="H17" s="42"/>
      <c r="I17" s="42"/>
      <c r="J17" s="42"/>
      <c r="K17" s="77">
        <f>SUM(K6:K16)</f>
        <v>74250</v>
      </c>
      <c r="L17" s="201"/>
      <c r="M17" s="192"/>
      <c r="N17" s="122"/>
    </row>
  </sheetData>
  <sheetProtection/>
  <mergeCells count="19">
    <mergeCell ref="B1:L1"/>
    <mergeCell ref="B2:D2"/>
    <mergeCell ref="B3:B4"/>
    <mergeCell ref="C3:C4"/>
    <mergeCell ref="D3:D4"/>
    <mergeCell ref="E3:E4"/>
    <mergeCell ref="F3:F4"/>
    <mergeCell ref="G3:G4"/>
    <mergeCell ref="H3:H4"/>
    <mergeCell ref="I3:I4"/>
    <mergeCell ref="N3:N4"/>
    <mergeCell ref="J3:J4"/>
    <mergeCell ref="K3:K4"/>
    <mergeCell ref="L3:L4"/>
    <mergeCell ref="M3:M4"/>
    <mergeCell ref="D6:D16"/>
    <mergeCell ref="L6:L17"/>
    <mergeCell ref="M6:M17"/>
    <mergeCell ref="C17:F17"/>
  </mergeCells>
  <printOptions/>
  <pageMargins left="0" right="0" top="0.68" bottom="0.53" header="0.5" footer="0.5"/>
  <pageSetup horizontalDpi="600" verticalDpi="600" orientation="landscape" paperSize="9" scale="80" r:id="rId1"/>
  <headerFooter alignWithMargins="0">
    <oddFooter>&amp;CPage &amp;P&amp;RCom-File(RTE)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19"/>
  <sheetViews>
    <sheetView zoomScale="73" zoomScaleNormal="73" zoomScalePageLayoutView="0" workbookViewId="0" topLeftCell="A4">
      <selection activeCell="R10" sqref="R10"/>
    </sheetView>
  </sheetViews>
  <sheetFormatPr defaultColWidth="9.140625" defaultRowHeight="12.75"/>
  <cols>
    <col min="1" max="1" width="6.8515625" style="32" customWidth="1"/>
    <col min="2" max="2" width="7.57421875" style="32" bestFit="1" customWidth="1"/>
    <col min="3" max="3" width="23.00390625" style="32" customWidth="1"/>
    <col min="4" max="4" width="10.8515625" style="32" customWidth="1"/>
    <col min="5" max="5" width="32.140625" style="32" customWidth="1"/>
    <col min="6" max="6" width="10.00390625" style="32" customWidth="1"/>
    <col min="7" max="7" width="9.28125" style="32" customWidth="1"/>
    <col min="8" max="8" width="13.28125" style="32" customWidth="1"/>
    <col min="9" max="9" width="10.7109375" style="32" customWidth="1"/>
    <col min="10" max="10" width="10.421875" style="32" customWidth="1"/>
    <col min="11" max="11" width="11.00390625" style="32" customWidth="1"/>
    <col min="12" max="12" width="12.57421875" style="32" customWidth="1"/>
    <col min="13" max="13" width="9.140625" style="32" customWidth="1"/>
    <col min="14" max="14" width="20.421875" style="32" customWidth="1"/>
    <col min="15" max="16384" width="9.140625" style="32" customWidth="1"/>
  </cols>
  <sheetData>
    <row r="1" spans="1:15" ht="45" customHeight="1">
      <c r="A1" s="145" t="s">
        <v>302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2"/>
    </row>
    <row r="2" spans="1:15" ht="20.25">
      <c r="A2" s="143" t="s">
        <v>309</v>
      </c>
      <c r="B2" s="143"/>
      <c r="C2" s="143"/>
      <c r="D2" s="2"/>
      <c r="E2" s="2"/>
      <c r="F2" s="2"/>
      <c r="G2" s="2"/>
      <c r="H2" s="2"/>
      <c r="I2" s="2"/>
      <c r="J2" s="2"/>
      <c r="K2" s="2"/>
      <c r="L2" s="159" t="s">
        <v>175</v>
      </c>
      <c r="M2" s="159"/>
      <c r="N2" s="46"/>
      <c r="O2" s="2"/>
    </row>
    <row r="3" spans="1:15" ht="18.75" customHeight="1">
      <c r="A3" s="169" t="s">
        <v>3</v>
      </c>
      <c r="B3" s="169" t="s">
        <v>50</v>
      </c>
      <c r="C3" s="169" t="s">
        <v>32</v>
      </c>
      <c r="D3" s="167" t="s">
        <v>33</v>
      </c>
      <c r="E3" s="167" t="s">
        <v>34</v>
      </c>
      <c r="F3" s="167" t="s">
        <v>35</v>
      </c>
      <c r="G3" s="167" t="s">
        <v>36</v>
      </c>
      <c r="H3" s="167" t="s">
        <v>179</v>
      </c>
      <c r="I3" s="167" t="s">
        <v>37</v>
      </c>
      <c r="J3" s="167"/>
      <c r="K3" s="167"/>
      <c r="L3" s="167"/>
      <c r="M3" s="167"/>
      <c r="N3" s="167" t="s">
        <v>121</v>
      </c>
      <c r="O3" s="167" t="s">
        <v>122</v>
      </c>
    </row>
    <row r="4" spans="1:15" ht="108.75">
      <c r="A4" s="170"/>
      <c r="B4" s="170"/>
      <c r="C4" s="170"/>
      <c r="D4" s="167"/>
      <c r="E4" s="167"/>
      <c r="F4" s="167"/>
      <c r="G4" s="167"/>
      <c r="H4" s="167"/>
      <c r="I4" s="45" t="s">
        <v>39</v>
      </c>
      <c r="J4" s="45" t="s">
        <v>40</v>
      </c>
      <c r="K4" s="45" t="s">
        <v>41</v>
      </c>
      <c r="L4" s="45" t="s">
        <v>78</v>
      </c>
      <c r="M4" s="45" t="s">
        <v>42</v>
      </c>
      <c r="N4" s="167"/>
      <c r="O4" s="167"/>
    </row>
    <row r="5" spans="1:15" ht="18.7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45">
        <v>14</v>
      </c>
      <c r="O5" s="10"/>
    </row>
    <row r="6" spans="1:15" ht="31.5">
      <c r="A6" s="36">
        <v>1</v>
      </c>
      <c r="B6" s="52" t="s">
        <v>95</v>
      </c>
      <c r="C6" s="69" t="s">
        <v>154</v>
      </c>
      <c r="D6" s="59" t="s">
        <v>149</v>
      </c>
      <c r="E6" s="69" t="s">
        <v>164</v>
      </c>
      <c r="F6" s="36"/>
      <c r="G6" s="178" t="s">
        <v>120</v>
      </c>
      <c r="H6" s="36">
        <v>4</v>
      </c>
      <c r="I6" s="36">
        <v>150</v>
      </c>
      <c r="J6" s="36">
        <v>400</v>
      </c>
      <c r="K6" s="36">
        <v>0</v>
      </c>
      <c r="L6" s="47">
        <f>K6*6.74</f>
        <v>0</v>
      </c>
      <c r="M6" s="36">
        <f>I6+J6+L6</f>
        <v>550</v>
      </c>
      <c r="N6" s="99" t="s">
        <v>253</v>
      </c>
      <c r="O6" s="205" t="s">
        <v>332</v>
      </c>
    </row>
    <row r="7" spans="1:15" ht="31.5">
      <c r="A7" s="36">
        <v>2</v>
      </c>
      <c r="B7" s="52" t="s">
        <v>95</v>
      </c>
      <c r="C7" s="69" t="s">
        <v>155</v>
      </c>
      <c r="D7" s="59" t="s">
        <v>149</v>
      </c>
      <c r="E7" s="69" t="s">
        <v>165</v>
      </c>
      <c r="F7" s="36"/>
      <c r="G7" s="179"/>
      <c r="H7" s="36">
        <v>4</v>
      </c>
      <c r="I7" s="36">
        <v>150</v>
      </c>
      <c r="J7" s="36">
        <v>400</v>
      </c>
      <c r="K7" s="36">
        <v>0</v>
      </c>
      <c r="L7" s="47">
        <f aca="true" t="shared" si="0" ref="L7:L16">K7*6.74</f>
        <v>0</v>
      </c>
      <c r="M7" s="36">
        <f aca="true" t="shared" si="1" ref="M7:M16">I7+J7+L7</f>
        <v>550</v>
      </c>
      <c r="N7" s="99" t="s">
        <v>254</v>
      </c>
      <c r="O7" s="206"/>
    </row>
    <row r="8" spans="1:15" ht="31.5">
      <c r="A8" s="36">
        <v>3</v>
      </c>
      <c r="B8" s="52" t="s">
        <v>95</v>
      </c>
      <c r="C8" s="69" t="s">
        <v>156</v>
      </c>
      <c r="D8" s="59" t="s">
        <v>149</v>
      </c>
      <c r="E8" s="69" t="s">
        <v>166</v>
      </c>
      <c r="F8" s="36"/>
      <c r="G8" s="179"/>
      <c r="H8" s="36">
        <v>4</v>
      </c>
      <c r="I8" s="36">
        <v>150</v>
      </c>
      <c r="J8" s="36">
        <v>400</v>
      </c>
      <c r="K8" s="36">
        <v>0</v>
      </c>
      <c r="L8" s="47">
        <f t="shared" si="0"/>
        <v>0</v>
      </c>
      <c r="M8" s="36">
        <f t="shared" si="1"/>
        <v>550</v>
      </c>
      <c r="N8" s="99" t="s">
        <v>255</v>
      </c>
      <c r="O8" s="206"/>
    </row>
    <row r="9" spans="1:15" ht="31.5">
      <c r="A9" s="36">
        <v>4</v>
      </c>
      <c r="B9" s="52" t="s">
        <v>95</v>
      </c>
      <c r="C9" s="69" t="s">
        <v>157</v>
      </c>
      <c r="D9" s="59" t="s">
        <v>149</v>
      </c>
      <c r="E9" s="82" t="s">
        <v>167</v>
      </c>
      <c r="F9" s="36"/>
      <c r="G9" s="179"/>
      <c r="H9" s="36">
        <v>4</v>
      </c>
      <c r="I9" s="36">
        <v>150</v>
      </c>
      <c r="J9" s="36">
        <v>400</v>
      </c>
      <c r="K9" s="36">
        <v>0</v>
      </c>
      <c r="L9" s="47">
        <f t="shared" si="0"/>
        <v>0</v>
      </c>
      <c r="M9" s="36">
        <f t="shared" si="1"/>
        <v>550</v>
      </c>
      <c r="N9" s="114" t="s">
        <v>256</v>
      </c>
      <c r="O9" s="206"/>
    </row>
    <row r="10" spans="1:15" ht="31.5">
      <c r="A10" s="36">
        <v>5</v>
      </c>
      <c r="B10" s="52" t="s">
        <v>95</v>
      </c>
      <c r="C10" s="69" t="s">
        <v>158</v>
      </c>
      <c r="D10" s="59" t="s">
        <v>149</v>
      </c>
      <c r="E10" s="69" t="s">
        <v>211</v>
      </c>
      <c r="F10" s="36"/>
      <c r="G10" s="179"/>
      <c r="H10" s="36">
        <v>4</v>
      </c>
      <c r="I10" s="36">
        <v>150</v>
      </c>
      <c r="J10" s="36">
        <v>400</v>
      </c>
      <c r="K10" s="36">
        <v>0</v>
      </c>
      <c r="L10" s="47">
        <f t="shared" si="0"/>
        <v>0</v>
      </c>
      <c r="M10" s="36">
        <f t="shared" si="1"/>
        <v>550</v>
      </c>
      <c r="N10" s="99" t="s">
        <v>257</v>
      </c>
      <c r="O10" s="206"/>
    </row>
    <row r="11" spans="1:15" ht="31.5">
      <c r="A11" s="36">
        <v>6</v>
      </c>
      <c r="B11" s="52" t="s">
        <v>95</v>
      </c>
      <c r="C11" s="69" t="s">
        <v>159</v>
      </c>
      <c r="D11" s="59" t="s">
        <v>149</v>
      </c>
      <c r="E11" s="69" t="s">
        <v>147</v>
      </c>
      <c r="F11" s="36"/>
      <c r="G11" s="179"/>
      <c r="H11" s="36">
        <v>4</v>
      </c>
      <c r="I11" s="36">
        <v>150</v>
      </c>
      <c r="J11" s="36">
        <v>400</v>
      </c>
      <c r="K11" s="36">
        <v>0</v>
      </c>
      <c r="L11" s="47">
        <f t="shared" si="0"/>
        <v>0</v>
      </c>
      <c r="M11" s="36">
        <f t="shared" si="1"/>
        <v>550</v>
      </c>
      <c r="N11" s="99" t="s">
        <v>258</v>
      </c>
      <c r="O11" s="206"/>
    </row>
    <row r="12" spans="1:15" ht="31.5">
      <c r="A12" s="36">
        <v>7</v>
      </c>
      <c r="B12" s="52" t="s">
        <v>95</v>
      </c>
      <c r="C12" s="69" t="s">
        <v>160</v>
      </c>
      <c r="D12" s="59" t="s">
        <v>149</v>
      </c>
      <c r="E12" s="69" t="s">
        <v>140</v>
      </c>
      <c r="F12" s="36"/>
      <c r="G12" s="179"/>
      <c r="H12" s="36">
        <v>4</v>
      </c>
      <c r="I12" s="36">
        <v>150</v>
      </c>
      <c r="J12" s="36">
        <v>400</v>
      </c>
      <c r="K12" s="36">
        <v>0</v>
      </c>
      <c r="L12" s="47">
        <f t="shared" si="0"/>
        <v>0</v>
      </c>
      <c r="M12" s="36">
        <f t="shared" si="1"/>
        <v>550</v>
      </c>
      <c r="N12" s="99" t="s">
        <v>259</v>
      </c>
      <c r="O12" s="206"/>
    </row>
    <row r="13" spans="1:15" ht="31.5">
      <c r="A13" s="36">
        <v>8</v>
      </c>
      <c r="B13" s="52" t="s">
        <v>95</v>
      </c>
      <c r="C13" s="69" t="s">
        <v>161</v>
      </c>
      <c r="D13" s="59" t="s">
        <v>149</v>
      </c>
      <c r="E13" s="69" t="s">
        <v>168</v>
      </c>
      <c r="F13" s="36"/>
      <c r="G13" s="179"/>
      <c r="H13" s="36">
        <v>4</v>
      </c>
      <c r="I13" s="36">
        <v>150</v>
      </c>
      <c r="J13" s="36">
        <v>400</v>
      </c>
      <c r="K13" s="36">
        <v>0</v>
      </c>
      <c r="L13" s="47">
        <f t="shared" si="0"/>
        <v>0</v>
      </c>
      <c r="M13" s="36">
        <f t="shared" si="1"/>
        <v>550</v>
      </c>
      <c r="N13" s="99" t="s">
        <v>260</v>
      </c>
      <c r="O13" s="206"/>
    </row>
    <row r="14" spans="1:15" ht="31.5">
      <c r="A14" s="36">
        <v>9</v>
      </c>
      <c r="B14" s="52" t="s">
        <v>95</v>
      </c>
      <c r="C14" s="69" t="s">
        <v>162</v>
      </c>
      <c r="D14" s="59" t="s">
        <v>149</v>
      </c>
      <c r="E14" s="69" t="s">
        <v>169</v>
      </c>
      <c r="F14" s="36"/>
      <c r="G14" s="179"/>
      <c r="H14" s="36">
        <v>4</v>
      </c>
      <c r="I14" s="36">
        <v>150</v>
      </c>
      <c r="J14" s="36">
        <v>400</v>
      </c>
      <c r="K14" s="36">
        <v>0</v>
      </c>
      <c r="L14" s="47">
        <f t="shared" si="0"/>
        <v>0</v>
      </c>
      <c r="M14" s="36">
        <f t="shared" si="1"/>
        <v>550</v>
      </c>
      <c r="N14" s="99" t="s">
        <v>261</v>
      </c>
      <c r="O14" s="206"/>
    </row>
    <row r="15" spans="1:15" ht="31.5">
      <c r="A15" s="36">
        <v>10</v>
      </c>
      <c r="B15" s="52" t="s">
        <v>95</v>
      </c>
      <c r="C15" s="69" t="s">
        <v>163</v>
      </c>
      <c r="D15" s="59" t="s">
        <v>149</v>
      </c>
      <c r="E15" s="69" t="s">
        <v>170</v>
      </c>
      <c r="F15" s="36"/>
      <c r="G15" s="179"/>
      <c r="H15" s="36">
        <v>4</v>
      </c>
      <c r="I15" s="36">
        <v>150</v>
      </c>
      <c r="J15" s="36">
        <v>400</v>
      </c>
      <c r="K15" s="36">
        <v>0</v>
      </c>
      <c r="L15" s="47">
        <f t="shared" si="0"/>
        <v>0</v>
      </c>
      <c r="M15" s="36">
        <f t="shared" si="1"/>
        <v>550</v>
      </c>
      <c r="N15" s="99" t="s">
        <v>262</v>
      </c>
      <c r="O15" s="206"/>
    </row>
    <row r="16" spans="1:15" ht="31.5">
      <c r="A16" s="36">
        <v>11</v>
      </c>
      <c r="B16" s="52" t="s">
        <v>95</v>
      </c>
      <c r="C16" s="69" t="s">
        <v>173</v>
      </c>
      <c r="D16" s="59" t="s">
        <v>149</v>
      </c>
      <c r="E16" s="69" t="s">
        <v>174</v>
      </c>
      <c r="F16" s="42"/>
      <c r="G16" s="180"/>
      <c r="H16" s="36">
        <v>4</v>
      </c>
      <c r="I16" s="36">
        <v>150</v>
      </c>
      <c r="J16" s="36">
        <v>400</v>
      </c>
      <c r="K16" s="36">
        <v>0</v>
      </c>
      <c r="L16" s="47">
        <f t="shared" si="0"/>
        <v>0</v>
      </c>
      <c r="M16" s="36">
        <f t="shared" si="1"/>
        <v>550</v>
      </c>
      <c r="N16" s="114" t="s">
        <v>263</v>
      </c>
      <c r="O16" s="207"/>
    </row>
    <row r="17" spans="1:15" ht="18.75">
      <c r="A17" s="36"/>
      <c r="B17" s="193" t="s">
        <v>99</v>
      </c>
      <c r="C17" s="194"/>
      <c r="D17" s="194"/>
      <c r="E17" s="195"/>
      <c r="F17" s="42"/>
      <c r="G17" s="42"/>
      <c r="H17" s="42"/>
      <c r="I17" s="42"/>
      <c r="J17" s="42"/>
      <c r="K17" s="42"/>
      <c r="L17" s="47"/>
      <c r="M17" s="42">
        <f>SUM(M6:M16)</f>
        <v>6050</v>
      </c>
      <c r="N17" s="39"/>
      <c r="O17" s="11"/>
    </row>
    <row r="18" spans="1:15" ht="18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46"/>
      <c r="O18" s="2"/>
    </row>
    <row r="19" spans="1:15" ht="18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46"/>
      <c r="O19" s="2"/>
    </row>
  </sheetData>
  <sheetProtection/>
  <mergeCells count="17">
    <mergeCell ref="B17:E17"/>
    <mergeCell ref="G3:G4"/>
    <mergeCell ref="I3:M3"/>
    <mergeCell ref="N3:N4"/>
    <mergeCell ref="O3:O4"/>
    <mergeCell ref="G6:G16"/>
    <mergeCell ref="O6:O16"/>
    <mergeCell ref="H3:H4"/>
    <mergeCell ref="A1:N1"/>
    <mergeCell ref="A2:C2"/>
    <mergeCell ref="L2:M2"/>
    <mergeCell ref="A3:A4"/>
    <mergeCell ref="B3:B4"/>
    <mergeCell ref="C3:C4"/>
    <mergeCell ref="D3:D4"/>
    <mergeCell ref="E3:E4"/>
    <mergeCell ref="F3:F4"/>
  </mergeCells>
  <printOptions horizontalCentered="1"/>
  <pageMargins left="0" right="0" top="0.36" bottom="0.33" header="0.3" footer="0.3"/>
  <pageSetup horizontalDpi="600" verticalDpi="600" orientation="landscape" paperSize="9" scale="75" r:id="rId1"/>
  <headerFooter>
    <oddFooter>&amp;CCom-File (RTE)/Demand-2012-13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M7" sqref="M7"/>
    </sheetView>
  </sheetViews>
  <sheetFormatPr defaultColWidth="9.140625" defaultRowHeight="12.75"/>
  <cols>
    <col min="1" max="1" width="6.8515625" style="0" customWidth="1"/>
    <col min="2" max="2" width="11.8515625" style="0" customWidth="1"/>
    <col min="3" max="3" width="8.57421875" style="0" customWidth="1"/>
    <col min="4" max="4" width="15.8515625" style="0" customWidth="1"/>
    <col min="5" max="5" width="21.140625" style="0" customWidth="1"/>
    <col min="10" max="10" width="14.28125" style="0" customWidth="1"/>
    <col min="13" max="13" width="15.28125" style="0" customWidth="1"/>
  </cols>
  <sheetData>
    <row r="1" spans="1:12" ht="19.5">
      <c r="A1" s="145" t="s">
        <v>303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2"/>
    </row>
    <row r="2" spans="1:12" ht="19.5">
      <c r="A2" s="163" t="s">
        <v>308</v>
      </c>
      <c r="B2" s="163"/>
      <c r="C2" s="163"/>
      <c r="D2" s="2"/>
      <c r="E2" s="2"/>
      <c r="F2" s="2"/>
      <c r="G2" s="2"/>
      <c r="H2" s="2"/>
      <c r="I2" s="2"/>
      <c r="J2" s="29" t="s">
        <v>176</v>
      </c>
      <c r="K2" s="30"/>
      <c r="L2" s="2"/>
    </row>
    <row r="3" spans="1:13" ht="12.75">
      <c r="A3" s="167" t="s">
        <v>3</v>
      </c>
      <c r="B3" s="167" t="s">
        <v>55</v>
      </c>
      <c r="C3" s="167" t="s">
        <v>36</v>
      </c>
      <c r="D3" s="131" t="s">
        <v>43</v>
      </c>
      <c r="E3" s="131" t="s">
        <v>34</v>
      </c>
      <c r="F3" s="167" t="s">
        <v>33</v>
      </c>
      <c r="G3" s="167" t="s">
        <v>60</v>
      </c>
      <c r="H3" s="167" t="s">
        <v>44</v>
      </c>
      <c r="I3" s="167" t="s">
        <v>45</v>
      </c>
      <c r="J3" s="167" t="s">
        <v>46</v>
      </c>
      <c r="K3" s="167" t="s">
        <v>97</v>
      </c>
      <c r="L3" s="167" t="s">
        <v>98</v>
      </c>
      <c r="M3" s="176" t="s">
        <v>333</v>
      </c>
    </row>
    <row r="4" spans="1:13" ht="21" customHeight="1">
      <c r="A4" s="167"/>
      <c r="B4" s="167"/>
      <c r="C4" s="167"/>
      <c r="D4" s="131"/>
      <c r="E4" s="131"/>
      <c r="F4" s="167"/>
      <c r="G4" s="167"/>
      <c r="H4" s="167"/>
      <c r="I4" s="167"/>
      <c r="J4" s="167"/>
      <c r="K4" s="167"/>
      <c r="L4" s="167"/>
      <c r="M4" s="177"/>
    </row>
    <row r="5" spans="1:13" ht="18.7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13</v>
      </c>
      <c r="L5" s="10"/>
      <c r="M5" s="91"/>
    </row>
    <row r="6" spans="1:13" ht="18.75">
      <c r="A6" s="36">
        <v>1</v>
      </c>
      <c r="B6" s="51" t="s">
        <v>95</v>
      </c>
      <c r="C6" s="178" t="s">
        <v>120</v>
      </c>
      <c r="D6" s="80" t="s">
        <v>154</v>
      </c>
      <c r="E6" s="80" t="s">
        <v>164</v>
      </c>
      <c r="F6" s="49" t="s">
        <v>149</v>
      </c>
      <c r="G6" s="86">
        <v>4</v>
      </c>
      <c r="H6" s="86">
        <v>6</v>
      </c>
      <c r="I6" s="86">
        <v>1125</v>
      </c>
      <c r="J6" s="87">
        <f aca="true" t="shared" si="0" ref="J6:J16">H6*I6</f>
        <v>6750</v>
      </c>
      <c r="K6" s="178" t="s">
        <v>96</v>
      </c>
      <c r="L6" s="190" t="s">
        <v>148</v>
      </c>
      <c r="M6" s="119">
        <v>840296435005</v>
      </c>
    </row>
    <row r="7" spans="1:13" ht="18.75">
      <c r="A7" s="36">
        <v>2</v>
      </c>
      <c r="B7" s="51" t="s">
        <v>95</v>
      </c>
      <c r="C7" s="179"/>
      <c r="D7" s="80" t="s">
        <v>155</v>
      </c>
      <c r="E7" s="80" t="s">
        <v>165</v>
      </c>
      <c r="F7" s="49" t="s">
        <v>149</v>
      </c>
      <c r="G7" s="86">
        <v>4</v>
      </c>
      <c r="H7" s="86">
        <v>6</v>
      </c>
      <c r="I7" s="86">
        <v>1125</v>
      </c>
      <c r="J7" s="87">
        <f t="shared" si="0"/>
        <v>6750</v>
      </c>
      <c r="K7" s="179"/>
      <c r="L7" s="191"/>
      <c r="M7" s="119">
        <v>227629361798</v>
      </c>
    </row>
    <row r="8" spans="1:13" ht="18.75">
      <c r="A8" s="36">
        <v>3</v>
      </c>
      <c r="B8" s="51" t="s">
        <v>95</v>
      </c>
      <c r="C8" s="179"/>
      <c r="D8" s="80" t="s">
        <v>156</v>
      </c>
      <c r="E8" s="80" t="s">
        <v>172</v>
      </c>
      <c r="F8" s="49" t="s">
        <v>149</v>
      </c>
      <c r="G8" s="86">
        <v>4</v>
      </c>
      <c r="H8" s="86">
        <v>6</v>
      </c>
      <c r="I8" s="86">
        <v>1125</v>
      </c>
      <c r="J8" s="87">
        <f t="shared" si="0"/>
        <v>6750</v>
      </c>
      <c r="K8" s="179"/>
      <c r="L8" s="191"/>
      <c r="M8" s="119">
        <v>406850907788</v>
      </c>
    </row>
    <row r="9" spans="1:13" ht="18.75">
      <c r="A9" s="36">
        <v>4</v>
      </c>
      <c r="B9" s="51" t="s">
        <v>95</v>
      </c>
      <c r="C9" s="179"/>
      <c r="D9" s="80" t="s">
        <v>157</v>
      </c>
      <c r="E9" s="81" t="s">
        <v>167</v>
      </c>
      <c r="F9" s="49" t="s">
        <v>149</v>
      </c>
      <c r="G9" s="86">
        <v>4</v>
      </c>
      <c r="H9" s="86">
        <v>6</v>
      </c>
      <c r="I9" s="86">
        <v>1125</v>
      </c>
      <c r="J9" s="87">
        <f t="shared" si="0"/>
        <v>6750</v>
      </c>
      <c r="K9" s="179"/>
      <c r="L9" s="191"/>
      <c r="M9" s="119">
        <v>622475748596</v>
      </c>
    </row>
    <row r="10" spans="1:13" ht="18.75">
      <c r="A10" s="36">
        <v>5</v>
      </c>
      <c r="B10" s="51" t="s">
        <v>95</v>
      </c>
      <c r="C10" s="179"/>
      <c r="D10" s="80" t="s">
        <v>158</v>
      </c>
      <c r="E10" s="80" t="s">
        <v>211</v>
      </c>
      <c r="F10" s="49" t="s">
        <v>149</v>
      </c>
      <c r="G10" s="86">
        <v>4</v>
      </c>
      <c r="H10" s="86">
        <v>6</v>
      </c>
      <c r="I10" s="86">
        <v>1125</v>
      </c>
      <c r="J10" s="87">
        <f t="shared" si="0"/>
        <v>6750</v>
      </c>
      <c r="K10" s="179"/>
      <c r="L10" s="191"/>
      <c r="M10" s="119">
        <v>217438723042</v>
      </c>
    </row>
    <row r="11" spans="1:13" ht="18.75">
      <c r="A11" s="36">
        <v>6</v>
      </c>
      <c r="B11" s="51" t="s">
        <v>95</v>
      </c>
      <c r="C11" s="179"/>
      <c r="D11" s="80" t="s">
        <v>159</v>
      </c>
      <c r="E11" s="80" t="s">
        <v>171</v>
      </c>
      <c r="F11" s="49" t="s">
        <v>149</v>
      </c>
      <c r="G11" s="86">
        <v>4</v>
      </c>
      <c r="H11" s="86">
        <v>6</v>
      </c>
      <c r="I11" s="86">
        <v>1125</v>
      </c>
      <c r="J11" s="87">
        <f t="shared" si="0"/>
        <v>6750</v>
      </c>
      <c r="K11" s="179"/>
      <c r="L11" s="191"/>
      <c r="M11" s="119">
        <v>905582663468</v>
      </c>
    </row>
    <row r="12" spans="1:13" ht="18.75">
      <c r="A12" s="36">
        <v>7</v>
      </c>
      <c r="B12" s="51" t="s">
        <v>95</v>
      </c>
      <c r="C12" s="179"/>
      <c r="D12" s="80" t="s">
        <v>160</v>
      </c>
      <c r="E12" s="80" t="s">
        <v>140</v>
      </c>
      <c r="F12" s="49" t="s">
        <v>149</v>
      </c>
      <c r="G12" s="86">
        <v>4</v>
      </c>
      <c r="H12" s="86">
        <v>6</v>
      </c>
      <c r="I12" s="86">
        <v>1125</v>
      </c>
      <c r="J12" s="87">
        <f t="shared" si="0"/>
        <v>6750</v>
      </c>
      <c r="K12" s="179"/>
      <c r="L12" s="191"/>
      <c r="M12" s="119">
        <v>986591027886</v>
      </c>
    </row>
    <row r="13" spans="1:13" ht="18.75">
      <c r="A13" s="36">
        <v>8</v>
      </c>
      <c r="B13" s="51" t="s">
        <v>95</v>
      </c>
      <c r="C13" s="179"/>
      <c r="D13" s="80" t="s">
        <v>161</v>
      </c>
      <c r="E13" s="80" t="s">
        <v>168</v>
      </c>
      <c r="F13" s="49" t="s">
        <v>149</v>
      </c>
      <c r="G13" s="86">
        <v>4</v>
      </c>
      <c r="H13" s="86">
        <v>6</v>
      </c>
      <c r="I13" s="86">
        <v>1125</v>
      </c>
      <c r="J13" s="87">
        <f t="shared" si="0"/>
        <v>6750</v>
      </c>
      <c r="K13" s="179"/>
      <c r="L13" s="191"/>
      <c r="M13" s="119">
        <v>989949516673</v>
      </c>
    </row>
    <row r="14" spans="1:13" ht="18.75">
      <c r="A14" s="36">
        <v>9</v>
      </c>
      <c r="B14" s="51" t="s">
        <v>95</v>
      </c>
      <c r="C14" s="179"/>
      <c r="D14" s="80" t="s">
        <v>162</v>
      </c>
      <c r="E14" s="80" t="s">
        <v>169</v>
      </c>
      <c r="F14" s="49" t="s">
        <v>149</v>
      </c>
      <c r="G14" s="86">
        <v>4</v>
      </c>
      <c r="H14" s="86">
        <v>6</v>
      </c>
      <c r="I14" s="86">
        <v>1125</v>
      </c>
      <c r="J14" s="87">
        <f t="shared" si="0"/>
        <v>6750</v>
      </c>
      <c r="K14" s="179"/>
      <c r="L14" s="191"/>
      <c r="M14" s="119">
        <v>635578208228</v>
      </c>
    </row>
    <row r="15" spans="1:13" ht="18.75">
      <c r="A15" s="36">
        <v>10</v>
      </c>
      <c r="B15" s="51" t="s">
        <v>95</v>
      </c>
      <c r="C15" s="179"/>
      <c r="D15" s="80" t="s">
        <v>163</v>
      </c>
      <c r="E15" s="80" t="s">
        <v>170</v>
      </c>
      <c r="F15" s="49" t="s">
        <v>149</v>
      </c>
      <c r="G15" s="86">
        <v>4</v>
      </c>
      <c r="H15" s="86">
        <v>6</v>
      </c>
      <c r="I15" s="86">
        <v>1125</v>
      </c>
      <c r="J15" s="87">
        <f t="shared" si="0"/>
        <v>6750</v>
      </c>
      <c r="K15" s="179"/>
      <c r="L15" s="191"/>
      <c r="M15" s="119">
        <v>840653935651</v>
      </c>
    </row>
    <row r="16" spans="1:13" ht="18.75">
      <c r="A16" s="36">
        <v>11</v>
      </c>
      <c r="B16" s="51" t="s">
        <v>95</v>
      </c>
      <c r="C16" s="180"/>
      <c r="D16" s="60" t="s">
        <v>173</v>
      </c>
      <c r="E16" s="60" t="s">
        <v>174</v>
      </c>
      <c r="F16" s="49" t="s">
        <v>149</v>
      </c>
      <c r="G16" s="86">
        <v>4</v>
      </c>
      <c r="H16" s="86">
        <v>6</v>
      </c>
      <c r="I16" s="86">
        <v>1125</v>
      </c>
      <c r="J16" s="87">
        <f t="shared" si="0"/>
        <v>6750</v>
      </c>
      <c r="K16" s="179"/>
      <c r="L16" s="191"/>
      <c r="M16" s="119">
        <v>600005036339</v>
      </c>
    </row>
    <row r="17" spans="1:13" ht="18.75">
      <c r="A17" s="40"/>
      <c r="B17" s="184" t="s">
        <v>18</v>
      </c>
      <c r="C17" s="185"/>
      <c r="D17" s="186"/>
      <c r="E17" s="43"/>
      <c r="F17" s="43"/>
      <c r="G17" s="36"/>
      <c r="H17" s="36"/>
      <c r="I17" s="36"/>
      <c r="J17" s="37">
        <f>SUM(J6:J16)</f>
        <v>74250</v>
      </c>
      <c r="K17" s="180"/>
      <c r="L17" s="192"/>
      <c r="M17" s="119"/>
    </row>
  </sheetData>
  <sheetProtection/>
  <mergeCells count="19">
    <mergeCell ref="L6:L17"/>
    <mergeCell ref="B3:B4"/>
    <mergeCell ref="C3:C4"/>
    <mergeCell ref="D3:D4"/>
    <mergeCell ref="E3:E4"/>
    <mergeCell ref="F3:F4"/>
    <mergeCell ref="G3:G4"/>
    <mergeCell ref="A1:K1"/>
    <mergeCell ref="A2:C2"/>
    <mergeCell ref="A3:A4"/>
    <mergeCell ref="C6:C16"/>
    <mergeCell ref="B17:D17"/>
    <mergeCell ref="K6:K17"/>
    <mergeCell ref="M3:M4"/>
    <mergeCell ref="H3:H4"/>
    <mergeCell ref="I3:I4"/>
    <mergeCell ref="J3:J4"/>
    <mergeCell ref="K3:K4"/>
    <mergeCell ref="L3:L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5.57421875" style="0" customWidth="1"/>
    <col min="2" max="2" width="7.57421875" style="0" customWidth="1"/>
    <col min="3" max="3" width="18.00390625" style="0" customWidth="1"/>
    <col min="4" max="4" width="6.140625" style="0" customWidth="1"/>
    <col min="5" max="5" width="25.28125" style="0" customWidth="1"/>
    <col min="6" max="6" width="6.8515625" style="0" customWidth="1"/>
    <col min="7" max="7" width="8.00390625" style="0" customWidth="1"/>
    <col min="8" max="8" width="9.7109375" style="0" customWidth="1"/>
    <col min="9" max="9" width="6.57421875" style="0" customWidth="1"/>
    <col min="10" max="10" width="6.28125" style="0" customWidth="1"/>
    <col min="11" max="11" width="6.00390625" style="0" customWidth="1"/>
    <col min="12" max="12" width="10.28125" style="0" customWidth="1"/>
    <col min="13" max="13" width="9.57421875" style="0" customWidth="1"/>
    <col min="14" max="14" width="15.421875" style="0" customWidth="1"/>
    <col min="15" max="15" width="6.57421875" style="0" customWidth="1"/>
  </cols>
  <sheetData>
    <row r="1" spans="1:15" ht="19.5">
      <c r="A1" s="145" t="s">
        <v>304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2"/>
    </row>
    <row r="2" spans="1:15" ht="20.25">
      <c r="A2" s="143" t="s">
        <v>309</v>
      </c>
      <c r="B2" s="143"/>
      <c r="C2" s="143"/>
      <c r="D2" s="2"/>
      <c r="E2" s="2"/>
      <c r="F2" s="2"/>
      <c r="G2" s="2"/>
      <c r="H2" s="2"/>
      <c r="I2" s="2"/>
      <c r="J2" s="2"/>
      <c r="K2" s="2"/>
      <c r="L2" s="159" t="s">
        <v>187</v>
      </c>
      <c r="M2" s="159"/>
      <c r="N2" s="46"/>
      <c r="O2" s="2"/>
    </row>
    <row r="3" spans="1:15" ht="15">
      <c r="A3" s="208" t="s">
        <v>3</v>
      </c>
      <c r="B3" s="210" t="s">
        <v>50</v>
      </c>
      <c r="C3" s="210" t="s">
        <v>32</v>
      </c>
      <c r="D3" s="212" t="s">
        <v>33</v>
      </c>
      <c r="E3" s="212" t="s">
        <v>34</v>
      </c>
      <c r="F3" s="212" t="s">
        <v>35</v>
      </c>
      <c r="G3" s="212" t="s">
        <v>36</v>
      </c>
      <c r="H3" s="212" t="s">
        <v>74</v>
      </c>
      <c r="I3" s="212" t="s">
        <v>37</v>
      </c>
      <c r="J3" s="212"/>
      <c r="K3" s="212"/>
      <c r="L3" s="212"/>
      <c r="M3" s="212"/>
      <c r="N3" s="212" t="s">
        <v>121</v>
      </c>
      <c r="O3" s="212" t="s">
        <v>122</v>
      </c>
    </row>
    <row r="4" spans="1:15" ht="117.75">
      <c r="A4" s="209"/>
      <c r="B4" s="211"/>
      <c r="C4" s="211"/>
      <c r="D4" s="212"/>
      <c r="E4" s="212"/>
      <c r="F4" s="212"/>
      <c r="G4" s="212"/>
      <c r="H4" s="212"/>
      <c r="I4" s="68" t="s">
        <v>39</v>
      </c>
      <c r="J4" s="68" t="s">
        <v>40</v>
      </c>
      <c r="K4" s="68" t="s">
        <v>41</v>
      </c>
      <c r="L4" s="68" t="s">
        <v>78</v>
      </c>
      <c r="M4" s="68" t="s">
        <v>186</v>
      </c>
      <c r="N4" s="212"/>
      <c r="O4" s="212"/>
    </row>
    <row r="5" spans="1:15" ht="18.7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45">
        <v>14</v>
      </c>
      <c r="O5" s="10"/>
    </row>
    <row r="6" spans="1:15" ht="12.75">
      <c r="A6" s="62">
        <v>1</v>
      </c>
      <c r="B6" s="62" t="s">
        <v>95</v>
      </c>
      <c r="C6" s="69" t="s">
        <v>181</v>
      </c>
      <c r="D6" s="70" t="s">
        <v>149</v>
      </c>
      <c r="E6" s="69" t="s">
        <v>182</v>
      </c>
      <c r="F6" s="62"/>
      <c r="G6" s="213" t="s">
        <v>120</v>
      </c>
      <c r="H6" s="62">
        <v>3</v>
      </c>
      <c r="I6" s="62">
        <v>150</v>
      </c>
      <c r="J6" s="62">
        <v>400</v>
      </c>
      <c r="K6" s="62">
        <v>0</v>
      </c>
      <c r="L6" s="62">
        <f>K6*6.74</f>
        <v>0</v>
      </c>
      <c r="M6" s="62">
        <f>I6+J6+L6</f>
        <v>550</v>
      </c>
      <c r="N6" s="99" t="s">
        <v>266</v>
      </c>
      <c r="O6" s="196" t="s">
        <v>332</v>
      </c>
    </row>
    <row r="7" spans="1:15" ht="12.75">
      <c r="A7" s="62">
        <v>2</v>
      </c>
      <c r="B7" s="62" t="s">
        <v>95</v>
      </c>
      <c r="C7" s="69" t="s">
        <v>183</v>
      </c>
      <c r="D7" s="70" t="s">
        <v>149</v>
      </c>
      <c r="E7" s="69" t="s">
        <v>184</v>
      </c>
      <c r="F7" s="62"/>
      <c r="G7" s="214"/>
      <c r="H7" s="62">
        <v>3</v>
      </c>
      <c r="I7" s="62">
        <v>150</v>
      </c>
      <c r="J7" s="62">
        <v>400</v>
      </c>
      <c r="K7" s="62">
        <v>0</v>
      </c>
      <c r="L7" s="62">
        <f>K7*6.74</f>
        <v>0</v>
      </c>
      <c r="M7" s="62">
        <f>I7+J7+L7</f>
        <v>550</v>
      </c>
      <c r="N7" s="99" t="s">
        <v>265</v>
      </c>
      <c r="O7" s="197"/>
    </row>
    <row r="8" spans="1:15" ht="12.75">
      <c r="A8" s="62">
        <v>3</v>
      </c>
      <c r="B8" s="62" t="s">
        <v>95</v>
      </c>
      <c r="C8" s="69" t="s">
        <v>185</v>
      </c>
      <c r="D8" s="70" t="s">
        <v>152</v>
      </c>
      <c r="E8" s="69" t="s">
        <v>195</v>
      </c>
      <c r="F8" s="62"/>
      <c r="G8" s="214"/>
      <c r="H8" s="62">
        <v>3</v>
      </c>
      <c r="I8" s="62">
        <v>150</v>
      </c>
      <c r="J8" s="62">
        <v>400</v>
      </c>
      <c r="K8" s="62">
        <v>0</v>
      </c>
      <c r="L8" s="62">
        <f>K8*6.74</f>
        <v>0</v>
      </c>
      <c r="M8" s="62">
        <f>I8+J8+L8</f>
        <v>550</v>
      </c>
      <c r="N8" s="125" t="s">
        <v>264</v>
      </c>
      <c r="O8" s="197"/>
    </row>
    <row r="9" spans="1:15" ht="12.75">
      <c r="A9" s="62"/>
      <c r="B9" s="62"/>
      <c r="C9" s="63"/>
      <c r="D9" s="64"/>
      <c r="E9" s="63"/>
      <c r="F9" s="62"/>
      <c r="G9" s="214"/>
      <c r="H9" s="62"/>
      <c r="I9" s="62"/>
      <c r="J9" s="62"/>
      <c r="K9" s="62"/>
      <c r="L9" s="62"/>
      <c r="M9" s="62"/>
      <c r="N9" s="57"/>
      <c r="O9" s="197"/>
    </row>
    <row r="10" spans="1:15" ht="12.75">
      <c r="A10" s="62"/>
      <c r="B10" s="62"/>
      <c r="C10" s="63"/>
      <c r="D10" s="64"/>
      <c r="E10" s="63"/>
      <c r="F10" s="62"/>
      <c r="G10" s="214"/>
      <c r="H10" s="62"/>
      <c r="I10" s="62"/>
      <c r="J10" s="62"/>
      <c r="K10" s="62"/>
      <c r="L10" s="62"/>
      <c r="M10" s="62"/>
      <c r="N10" s="56"/>
      <c r="O10" s="197"/>
    </row>
    <row r="11" spans="1:15" ht="12.75">
      <c r="A11" s="62"/>
      <c r="B11" s="62"/>
      <c r="C11" s="63"/>
      <c r="D11" s="64"/>
      <c r="E11" s="63"/>
      <c r="F11" s="62"/>
      <c r="G11" s="214"/>
      <c r="H11" s="62"/>
      <c r="I11" s="62"/>
      <c r="J11" s="62"/>
      <c r="K11" s="62"/>
      <c r="L11" s="62"/>
      <c r="M11" s="62"/>
      <c r="N11" s="56"/>
      <c r="O11" s="197"/>
    </row>
    <row r="12" spans="1:15" ht="12.75">
      <c r="A12" s="62"/>
      <c r="B12" s="62"/>
      <c r="C12" s="63"/>
      <c r="D12" s="64"/>
      <c r="E12" s="63"/>
      <c r="F12" s="62"/>
      <c r="G12" s="214"/>
      <c r="H12" s="62"/>
      <c r="I12" s="62"/>
      <c r="J12" s="62"/>
      <c r="K12" s="62"/>
      <c r="L12" s="62"/>
      <c r="M12" s="62"/>
      <c r="N12" s="56"/>
      <c r="O12" s="197"/>
    </row>
    <row r="13" spans="1:15" ht="12.75">
      <c r="A13" s="62"/>
      <c r="B13" s="62"/>
      <c r="C13" s="63"/>
      <c r="D13" s="64"/>
      <c r="E13" s="63"/>
      <c r="F13" s="62"/>
      <c r="G13" s="214"/>
      <c r="H13" s="62"/>
      <c r="I13" s="62"/>
      <c r="J13" s="62"/>
      <c r="K13" s="62"/>
      <c r="L13" s="62"/>
      <c r="M13" s="62"/>
      <c r="N13" s="56"/>
      <c r="O13" s="197"/>
    </row>
    <row r="14" spans="1:15" ht="12.75">
      <c r="A14" s="62"/>
      <c r="B14" s="62"/>
      <c r="C14" s="63"/>
      <c r="D14" s="64"/>
      <c r="E14" s="65"/>
      <c r="F14" s="62"/>
      <c r="G14" s="214"/>
      <c r="H14" s="62"/>
      <c r="I14" s="62"/>
      <c r="J14" s="62"/>
      <c r="K14" s="62"/>
      <c r="L14" s="62"/>
      <c r="M14" s="62"/>
      <c r="N14" s="56"/>
      <c r="O14" s="197"/>
    </row>
    <row r="15" spans="1:15" ht="12.75">
      <c r="A15" s="62"/>
      <c r="B15" s="62"/>
      <c r="C15" s="63"/>
      <c r="D15" s="64"/>
      <c r="E15" s="63"/>
      <c r="F15" s="62"/>
      <c r="G15" s="214"/>
      <c r="H15" s="62"/>
      <c r="I15" s="62"/>
      <c r="J15" s="62"/>
      <c r="K15" s="62"/>
      <c r="L15" s="62"/>
      <c r="M15" s="62"/>
      <c r="N15" s="56"/>
      <c r="O15" s="197"/>
    </row>
    <row r="16" spans="1:15" ht="12.75">
      <c r="A16" s="62"/>
      <c r="B16" s="62"/>
      <c r="C16" s="63"/>
      <c r="D16" s="64"/>
      <c r="E16" s="63"/>
      <c r="F16" s="66"/>
      <c r="G16" s="214"/>
      <c r="H16" s="62"/>
      <c r="I16" s="62"/>
      <c r="J16" s="62"/>
      <c r="K16" s="62"/>
      <c r="L16" s="62"/>
      <c r="M16" s="62"/>
      <c r="N16" s="56"/>
      <c r="O16" s="197"/>
    </row>
    <row r="17" spans="1:15" ht="12.75">
      <c r="A17" s="62"/>
      <c r="B17" s="62"/>
      <c r="C17" s="63"/>
      <c r="D17" s="64"/>
      <c r="E17" s="63"/>
      <c r="F17" s="67"/>
      <c r="G17" s="215"/>
      <c r="H17" s="217"/>
      <c r="I17" s="218"/>
      <c r="J17" s="218"/>
      <c r="K17" s="218"/>
      <c r="L17" s="218"/>
      <c r="M17" s="219"/>
      <c r="N17" s="57"/>
      <c r="O17" s="216"/>
    </row>
    <row r="18" spans="1:15" ht="18.75">
      <c r="A18" s="36"/>
      <c r="B18" s="184" t="s">
        <v>99</v>
      </c>
      <c r="C18" s="185"/>
      <c r="D18" s="185"/>
      <c r="E18" s="186"/>
      <c r="F18" s="42"/>
      <c r="G18" s="42"/>
      <c r="H18" s="42"/>
      <c r="I18" s="42"/>
      <c r="J18" s="42"/>
      <c r="K18" s="42"/>
      <c r="L18" s="42"/>
      <c r="M18" s="42">
        <f>SUM(M6:M17)</f>
        <v>1650</v>
      </c>
      <c r="N18" s="39"/>
      <c r="O18" s="11"/>
    </row>
    <row r="19" spans="1:15" ht="18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46"/>
      <c r="O19" s="2"/>
    </row>
  </sheetData>
  <sheetProtection/>
  <mergeCells count="18">
    <mergeCell ref="B18:E18"/>
    <mergeCell ref="H3:H4"/>
    <mergeCell ref="I3:M3"/>
    <mergeCell ref="N3:N4"/>
    <mergeCell ref="O3:O4"/>
    <mergeCell ref="G6:G17"/>
    <mergeCell ref="O6:O17"/>
    <mergeCell ref="H17:M17"/>
    <mergeCell ref="A1:N1"/>
    <mergeCell ref="A2:C2"/>
    <mergeCell ref="L2:M2"/>
    <mergeCell ref="A3:A4"/>
    <mergeCell ref="B3:B4"/>
    <mergeCell ref="C3:C4"/>
    <mergeCell ref="D3:D4"/>
    <mergeCell ref="E3:E4"/>
    <mergeCell ref="F3:F4"/>
    <mergeCell ref="G3:G4"/>
  </mergeCells>
  <printOptions/>
  <pageMargins left="0.22" right="0.1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1" width="5.57421875" style="0" customWidth="1"/>
    <col min="4" max="4" width="21.8515625" style="0" customWidth="1"/>
    <col min="5" max="5" width="27.00390625" style="0" customWidth="1"/>
    <col min="6" max="7" width="8.421875" style="0" customWidth="1"/>
    <col min="10" max="10" width="10.140625" style="0" customWidth="1"/>
    <col min="12" max="12" width="8.57421875" style="0" customWidth="1"/>
    <col min="13" max="13" width="15.421875" style="0" customWidth="1"/>
  </cols>
  <sheetData>
    <row r="1" spans="1:12" ht="19.5">
      <c r="A1" s="145" t="s">
        <v>305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2"/>
    </row>
    <row r="2" spans="1:12" ht="18.75">
      <c r="A2" s="163" t="s">
        <v>309</v>
      </c>
      <c r="B2" s="163"/>
      <c r="C2" s="163"/>
      <c r="D2" s="2"/>
      <c r="E2" s="2"/>
      <c r="F2" s="2"/>
      <c r="G2" s="2"/>
      <c r="H2" s="2"/>
      <c r="I2" s="2"/>
      <c r="J2" s="73" t="s">
        <v>188</v>
      </c>
      <c r="K2" s="30"/>
      <c r="L2" s="2"/>
    </row>
    <row r="3" spans="1:13" ht="15.75" customHeight="1">
      <c r="A3" s="167" t="s">
        <v>3</v>
      </c>
      <c r="B3" s="167" t="s">
        <v>55</v>
      </c>
      <c r="C3" s="167" t="s">
        <v>36</v>
      </c>
      <c r="D3" s="174" t="s">
        <v>43</v>
      </c>
      <c r="E3" s="174" t="s">
        <v>34</v>
      </c>
      <c r="F3" s="167" t="s">
        <v>33</v>
      </c>
      <c r="G3" s="167" t="s">
        <v>56</v>
      </c>
      <c r="H3" s="167" t="s">
        <v>44</v>
      </c>
      <c r="I3" s="167" t="s">
        <v>45</v>
      </c>
      <c r="J3" s="167" t="s">
        <v>46</v>
      </c>
      <c r="K3" s="167" t="s">
        <v>97</v>
      </c>
      <c r="L3" s="167" t="s">
        <v>98</v>
      </c>
      <c r="M3" s="176" t="s">
        <v>333</v>
      </c>
    </row>
    <row r="4" spans="1:13" ht="15.75" customHeight="1">
      <c r="A4" s="167"/>
      <c r="B4" s="167"/>
      <c r="C4" s="167"/>
      <c r="D4" s="174"/>
      <c r="E4" s="174"/>
      <c r="F4" s="167"/>
      <c r="G4" s="167"/>
      <c r="H4" s="167"/>
      <c r="I4" s="167"/>
      <c r="J4" s="167"/>
      <c r="K4" s="167"/>
      <c r="L4" s="167"/>
      <c r="M4" s="177"/>
    </row>
    <row r="5" spans="1:13" ht="18.7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13</v>
      </c>
      <c r="L5" s="10"/>
      <c r="M5" s="119"/>
    </row>
    <row r="6" spans="1:13" ht="12.75">
      <c r="A6" s="62">
        <v>1</v>
      </c>
      <c r="B6" s="62" t="s">
        <v>95</v>
      </c>
      <c r="C6" s="213" t="s">
        <v>120</v>
      </c>
      <c r="D6" s="63" t="s">
        <v>181</v>
      </c>
      <c r="E6" s="63" t="s">
        <v>182</v>
      </c>
      <c r="F6" s="71" t="s">
        <v>149</v>
      </c>
      <c r="G6" s="62">
        <v>3</v>
      </c>
      <c r="H6" s="62">
        <v>6</v>
      </c>
      <c r="I6" s="62">
        <v>1125</v>
      </c>
      <c r="J6" s="72">
        <f>H6*I6</f>
        <v>6750</v>
      </c>
      <c r="K6" s="220" t="s">
        <v>153</v>
      </c>
      <c r="L6" s="223" t="s">
        <v>148</v>
      </c>
      <c r="M6" s="119">
        <v>509852400292</v>
      </c>
    </row>
    <row r="7" spans="1:13" ht="12.75">
      <c r="A7" s="62">
        <v>2</v>
      </c>
      <c r="B7" s="62" t="s">
        <v>95</v>
      </c>
      <c r="C7" s="214"/>
      <c r="D7" s="63" t="s">
        <v>183</v>
      </c>
      <c r="E7" s="63" t="s">
        <v>184</v>
      </c>
      <c r="F7" s="71" t="s">
        <v>149</v>
      </c>
      <c r="G7" s="62">
        <v>3</v>
      </c>
      <c r="H7" s="62">
        <v>6</v>
      </c>
      <c r="I7" s="62">
        <v>1125</v>
      </c>
      <c r="J7" s="72">
        <f>H7*I7</f>
        <v>6750</v>
      </c>
      <c r="K7" s="221"/>
      <c r="L7" s="224"/>
      <c r="M7" s="119">
        <v>942050432048</v>
      </c>
    </row>
    <row r="8" spans="1:13" ht="12.75">
      <c r="A8" s="62">
        <v>3</v>
      </c>
      <c r="B8" s="62" t="s">
        <v>95</v>
      </c>
      <c r="C8" s="214"/>
      <c r="D8" s="106" t="s">
        <v>185</v>
      </c>
      <c r="E8" s="63" t="s">
        <v>195</v>
      </c>
      <c r="F8" s="121" t="s">
        <v>152</v>
      </c>
      <c r="G8" s="62">
        <v>3</v>
      </c>
      <c r="H8" s="62">
        <v>6</v>
      </c>
      <c r="I8" s="62">
        <v>1125</v>
      </c>
      <c r="J8" s="72">
        <f>H8*I8</f>
        <v>6750</v>
      </c>
      <c r="K8" s="221"/>
      <c r="L8" s="224"/>
      <c r="M8" s="119">
        <v>343688036707</v>
      </c>
    </row>
    <row r="9" spans="1:13" ht="12.75">
      <c r="A9" s="62"/>
      <c r="B9" s="62"/>
      <c r="C9" s="214"/>
      <c r="D9" s="63"/>
      <c r="E9" s="63"/>
      <c r="F9" s="71"/>
      <c r="G9" s="62"/>
      <c r="H9" s="62"/>
      <c r="I9" s="62"/>
      <c r="J9" s="72"/>
      <c r="K9" s="221"/>
      <c r="L9" s="224"/>
      <c r="M9" s="119"/>
    </row>
    <row r="10" spans="1:13" ht="12.75">
      <c r="A10" s="62"/>
      <c r="B10" s="62"/>
      <c r="C10" s="214"/>
      <c r="D10" s="63"/>
      <c r="E10" s="63"/>
      <c r="F10" s="71"/>
      <c r="G10" s="62"/>
      <c r="H10" s="62"/>
      <c r="I10" s="62"/>
      <c r="J10" s="72"/>
      <c r="K10" s="221"/>
      <c r="L10" s="224"/>
      <c r="M10" s="119"/>
    </row>
    <row r="11" spans="1:13" ht="12.75">
      <c r="A11" s="62"/>
      <c r="B11" s="62"/>
      <c r="C11" s="214"/>
      <c r="D11" s="63"/>
      <c r="E11" s="63"/>
      <c r="F11" s="71"/>
      <c r="G11" s="62"/>
      <c r="H11" s="62"/>
      <c r="I11" s="62"/>
      <c r="J11" s="72"/>
      <c r="K11" s="221"/>
      <c r="L11" s="224"/>
      <c r="M11" s="119"/>
    </row>
    <row r="12" spans="1:13" ht="12.75">
      <c r="A12" s="62"/>
      <c r="B12" s="62"/>
      <c r="C12" s="214"/>
      <c r="D12" s="63"/>
      <c r="E12" s="63"/>
      <c r="F12" s="71"/>
      <c r="G12" s="62"/>
      <c r="H12" s="62"/>
      <c r="I12" s="62"/>
      <c r="J12" s="72"/>
      <c r="K12" s="221"/>
      <c r="L12" s="224"/>
      <c r="M12" s="119"/>
    </row>
    <row r="13" spans="1:13" ht="12.75">
      <c r="A13" s="62"/>
      <c r="B13" s="62"/>
      <c r="C13" s="214"/>
      <c r="D13" s="63"/>
      <c r="E13" s="63"/>
      <c r="F13" s="71"/>
      <c r="G13" s="62"/>
      <c r="H13" s="62"/>
      <c r="I13" s="62"/>
      <c r="J13" s="72"/>
      <c r="K13" s="221"/>
      <c r="L13" s="224"/>
      <c r="M13" s="119"/>
    </row>
    <row r="14" spans="1:13" ht="12.75">
      <c r="A14" s="62"/>
      <c r="B14" s="62"/>
      <c r="C14" s="214"/>
      <c r="D14" s="63"/>
      <c r="E14" s="65"/>
      <c r="F14" s="71"/>
      <c r="G14" s="62"/>
      <c r="H14" s="62"/>
      <c r="I14" s="62"/>
      <c r="J14" s="72"/>
      <c r="K14" s="221"/>
      <c r="L14" s="224"/>
      <c r="M14" s="119"/>
    </row>
    <row r="15" spans="1:13" ht="12.75">
      <c r="A15" s="62"/>
      <c r="B15" s="62"/>
      <c r="C15" s="214"/>
      <c r="D15" s="63"/>
      <c r="E15" s="63"/>
      <c r="F15" s="71"/>
      <c r="G15" s="62"/>
      <c r="H15" s="62"/>
      <c r="I15" s="62"/>
      <c r="J15" s="72"/>
      <c r="K15" s="221"/>
      <c r="L15" s="224"/>
      <c r="M15" s="119"/>
    </row>
    <row r="16" spans="1:13" ht="12.75">
      <c r="A16" s="62"/>
      <c r="B16" s="62"/>
      <c r="C16" s="214"/>
      <c r="D16" s="63"/>
      <c r="E16" s="63"/>
      <c r="F16" s="71"/>
      <c r="G16" s="62"/>
      <c r="H16" s="62"/>
      <c r="I16" s="62"/>
      <c r="J16" s="72"/>
      <c r="K16" s="221"/>
      <c r="L16" s="224"/>
      <c r="M16" s="119"/>
    </row>
    <row r="17" spans="1:13" ht="12.75">
      <c r="A17" s="62"/>
      <c r="B17" s="62"/>
      <c r="C17" s="215"/>
      <c r="D17" s="63"/>
      <c r="E17" s="63"/>
      <c r="F17" s="226"/>
      <c r="G17" s="227"/>
      <c r="H17" s="227"/>
      <c r="I17" s="227"/>
      <c r="J17" s="228"/>
      <c r="K17" s="221"/>
      <c r="L17" s="224"/>
      <c r="M17" s="119"/>
    </row>
    <row r="18" spans="1:13" ht="12.75">
      <c r="A18" s="62"/>
      <c r="B18" s="217" t="s">
        <v>18</v>
      </c>
      <c r="C18" s="218"/>
      <c r="D18" s="218"/>
      <c r="E18" s="219"/>
      <c r="F18" s="67"/>
      <c r="G18" s="67"/>
      <c r="H18" s="67"/>
      <c r="I18" s="67"/>
      <c r="J18" s="72">
        <f>SUM(J6:J17)</f>
        <v>20250</v>
      </c>
      <c r="K18" s="222"/>
      <c r="L18" s="225"/>
      <c r="M18" s="119"/>
    </row>
    <row r="19" spans="1:12" ht="18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</sheetData>
  <sheetProtection/>
  <mergeCells count="20">
    <mergeCell ref="H3:H4"/>
    <mergeCell ref="I3:I4"/>
    <mergeCell ref="J3:J4"/>
    <mergeCell ref="K3:K4"/>
    <mergeCell ref="L3:L4"/>
    <mergeCell ref="C6:C17"/>
    <mergeCell ref="K6:K18"/>
    <mergeCell ref="L6:L18"/>
    <mergeCell ref="F17:J17"/>
    <mergeCell ref="B18:E18"/>
    <mergeCell ref="M3:M4"/>
    <mergeCell ref="A1:K1"/>
    <mergeCell ref="A2:C2"/>
    <mergeCell ref="A3:A4"/>
    <mergeCell ref="B3:B4"/>
    <mergeCell ref="C3:C4"/>
    <mergeCell ref="D3:D4"/>
    <mergeCell ref="E3:E4"/>
    <mergeCell ref="F3:F4"/>
    <mergeCell ref="G3:G4"/>
  </mergeCells>
  <printOptions/>
  <pageMargins left="0.47" right="0.7" top="0.75" bottom="0.75" header="0.4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P20"/>
  <sheetViews>
    <sheetView zoomScalePageLayoutView="0" workbookViewId="0" topLeftCell="A4">
      <selection activeCell="C7" sqref="C7"/>
    </sheetView>
  </sheetViews>
  <sheetFormatPr defaultColWidth="9.140625" defaultRowHeight="12.75"/>
  <cols>
    <col min="1" max="1" width="5.8515625" style="0" customWidth="1"/>
    <col min="2" max="2" width="5.57421875" style="0" customWidth="1"/>
    <col min="3" max="3" width="17.28125" style="0" customWidth="1"/>
    <col min="4" max="4" width="6.140625" style="0" customWidth="1"/>
    <col min="5" max="5" width="22.57421875" style="0" customWidth="1"/>
    <col min="7" max="7" width="7.140625" style="0" customWidth="1"/>
    <col min="9" max="9" width="7.00390625" style="0" customWidth="1"/>
    <col min="10" max="10" width="6.8515625" style="0" customWidth="1"/>
    <col min="11" max="11" width="8.28125" style="0" customWidth="1"/>
    <col min="14" max="14" width="16.140625" style="0" customWidth="1"/>
    <col min="15" max="15" width="7.28125" style="0" customWidth="1"/>
    <col min="16" max="17" width="17.7109375" style="0" customWidth="1"/>
  </cols>
  <sheetData>
    <row r="2" spans="1:15" ht="19.5">
      <c r="A2" s="145" t="s">
        <v>306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2"/>
    </row>
    <row r="3" spans="1:15" ht="20.25">
      <c r="A3" s="143" t="s">
        <v>309</v>
      </c>
      <c r="B3" s="143"/>
      <c r="C3" s="143"/>
      <c r="D3" s="2"/>
      <c r="E3" s="2"/>
      <c r="F3" s="2"/>
      <c r="G3" s="2"/>
      <c r="H3" s="2"/>
      <c r="I3" s="2"/>
      <c r="J3" s="2"/>
      <c r="K3" s="2"/>
      <c r="L3" s="159" t="s">
        <v>297</v>
      </c>
      <c r="M3" s="159"/>
      <c r="N3" s="46"/>
      <c r="O3" s="2"/>
    </row>
    <row r="4" spans="1:16" ht="15">
      <c r="A4" s="208" t="s">
        <v>3</v>
      </c>
      <c r="B4" s="210" t="s">
        <v>50</v>
      </c>
      <c r="C4" s="210" t="s">
        <v>32</v>
      </c>
      <c r="D4" s="212" t="s">
        <v>33</v>
      </c>
      <c r="E4" s="212" t="s">
        <v>34</v>
      </c>
      <c r="F4" s="212" t="s">
        <v>35</v>
      </c>
      <c r="G4" s="212" t="s">
        <v>36</v>
      </c>
      <c r="H4" s="212" t="s">
        <v>315</v>
      </c>
      <c r="I4" s="212" t="s">
        <v>37</v>
      </c>
      <c r="J4" s="212"/>
      <c r="K4" s="212"/>
      <c r="L4" s="212"/>
      <c r="M4" s="212"/>
      <c r="N4" s="212" t="s">
        <v>121</v>
      </c>
      <c r="O4" s="212" t="s">
        <v>122</v>
      </c>
      <c r="P4" s="91"/>
    </row>
    <row r="5" spans="1:16" ht="117.75">
      <c r="A5" s="209"/>
      <c r="B5" s="211"/>
      <c r="C5" s="211"/>
      <c r="D5" s="212"/>
      <c r="E5" s="212"/>
      <c r="F5" s="212"/>
      <c r="G5" s="212"/>
      <c r="H5" s="212"/>
      <c r="I5" s="68" t="s">
        <v>39</v>
      </c>
      <c r="J5" s="68" t="s">
        <v>40</v>
      </c>
      <c r="K5" s="68" t="s">
        <v>41</v>
      </c>
      <c r="L5" s="68" t="s">
        <v>78</v>
      </c>
      <c r="M5" s="68" t="s">
        <v>186</v>
      </c>
      <c r="N5" s="212"/>
      <c r="O5" s="212"/>
      <c r="P5" s="92" t="s">
        <v>217</v>
      </c>
    </row>
    <row r="6" spans="1:16" ht="18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45">
        <v>14</v>
      </c>
      <c r="O6" s="10"/>
      <c r="P6" s="94">
        <v>15</v>
      </c>
    </row>
    <row r="7" spans="1:16" ht="25.5">
      <c r="A7" s="62">
        <v>1</v>
      </c>
      <c r="B7" s="90" t="s">
        <v>95</v>
      </c>
      <c r="C7" s="124" t="s">
        <v>197</v>
      </c>
      <c r="D7" s="83" t="s">
        <v>149</v>
      </c>
      <c r="E7" s="84" t="s">
        <v>201</v>
      </c>
      <c r="F7" s="62" t="s">
        <v>199</v>
      </c>
      <c r="G7" s="213" t="s">
        <v>120</v>
      </c>
      <c r="H7" s="62">
        <v>2</v>
      </c>
      <c r="I7" s="62">
        <v>150</v>
      </c>
      <c r="J7" s="62">
        <v>400</v>
      </c>
      <c r="K7" s="62">
        <v>0</v>
      </c>
      <c r="L7" s="62">
        <f aca="true" t="shared" si="0" ref="L7:L12">K7*6.74</f>
        <v>0</v>
      </c>
      <c r="M7" s="62">
        <f aca="true" t="shared" si="1" ref="M7:M12">I7+J7+L7</f>
        <v>550</v>
      </c>
      <c r="N7" s="120" t="s">
        <v>215</v>
      </c>
      <c r="O7" s="229" t="s">
        <v>216</v>
      </c>
      <c r="P7" s="123" t="s">
        <v>221</v>
      </c>
    </row>
    <row r="8" spans="1:16" ht="25.5">
      <c r="A8" s="62">
        <v>2</v>
      </c>
      <c r="B8" s="90" t="s">
        <v>95</v>
      </c>
      <c r="C8" s="84" t="s">
        <v>198</v>
      </c>
      <c r="D8" s="83" t="s">
        <v>149</v>
      </c>
      <c r="E8" s="80" t="s">
        <v>202</v>
      </c>
      <c r="F8" s="62" t="s">
        <v>200</v>
      </c>
      <c r="G8" s="214"/>
      <c r="H8" s="62">
        <v>2</v>
      </c>
      <c r="I8" s="62">
        <v>150</v>
      </c>
      <c r="J8" s="62">
        <v>400</v>
      </c>
      <c r="K8" s="62">
        <v>0</v>
      </c>
      <c r="L8" s="62">
        <f t="shared" si="0"/>
        <v>0</v>
      </c>
      <c r="M8" s="62">
        <f t="shared" si="1"/>
        <v>550</v>
      </c>
      <c r="N8" s="111" t="s">
        <v>267</v>
      </c>
      <c r="O8" s="230"/>
      <c r="P8" s="93" t="s">
        <v>220</v>
      </c>
    </row>
    <row r="9" spans="1:16" ht="25.5">
      <c r="A9" s="62">
        <v>3</v>
      </c>
      <c r="B9" s="90" t="s">
        <v>95</v>
      </c>
      <c r="C9" s="84" t="s">
        <v>204</v>
      </c>
      <c r="D9" s="83" t="s">
        <v>149</v>
      </c>
      <c r="E9" s="80" t="s">
        <v>205</v>
      </c>
      <c r="F9" s="62" t="s">
        <v>200</v>
      </c>
      <c r="G9" s="214"/>
      <c r="H9" s="62">
        <v>2</v>
      </c>
      <c r="I9" s="62">
        <v>150</v>
      </c>
      <c r="J9" s="62">
        <v>400</v>
      </c>
      <c r="K9" s="62">
        <v>0</v>
      </c>
      <c r="L9" s="62">
        <f t="shared" si="0"/>
        <v>0</v>
      </c>
      <c r="M9" s="62">
        <f t="shared" si="1"/>
        <v>550</v>
      </c>
      <c r="N9" s="111" t="s">
        <v>268</v>
      </c>
      <c r="O9" s="230"/>
      <c r="P9" s="93" t="s">
        <v>218</v>
      </c>
    </row>
    <row r="10" spans="1:16" ht="25.5">
      <c r="A10" s="62">
        <v>4</v>
      </c>
      <c r="B10" s="90" t="s">
        <v>95</v>
      </c>
      <c r="C10" s="84" t="s">
        <v>206</v>
      </c>
      <c r="D10" s="85" t="s">
        <v>149</v>
      </c>
      <c r="E10" s="80" t="s">
        <v>207</v>
      </c>
      <c r="F10" s="62" t="s">
        <v>200</v>
      </c>
      <c r="G10" s="214"/>
      <c r="H10" s="62">
        <v>2</v>
      </c>
      <c r="I10" s="62">
        <v>150</v>
      </c>
      <c r="J10" s="62">
        <v>400</v>
      </c>
      <c r="K10" s="62">
        <v>0</v>
      </c>
      <c r="L10" s="62">
        <f t="shared" si="0"/>
        <v>0</v>
      </c>
      <c r="M10" s="62">
        <f t="shared" si="1"/>
        <v>550</v>
      </c>
      <c r="N10" s="112" t="s">
        <v>269</v>
      </c>
      <c r="O10" s="230"/>
      <c r="P10" s="93" t="s">
        <v>219</v>
      </c>
    </row>
    <row r="11" spans="1:16" ht="25.5">
      <c r="A11" s="62">
        <v>5</v>
      </c>
      <c r="B11" s="90" t="s">
        <v>95</v>
      </c>
      <c r="C11" s="84" t="s">
        <v>208</v>
      </c>
      <c r="D11" s="85" t="s">
        <v>209</v>
      </c>
      <c r="E11" s="80" t="s">
        <v>210</v>
      </c>
      <c r="F11" s="62" t="s">
        <v>200</v>
      </c>
      <c r="G11" s="214"/>
      <c r="H11" s="62">
        <v>2</v>
      </c>
      <c r="I11" s="62">
        <v>150</v>
      </c>
      <c r="J11" s="62">
        <v>400</v>
      </c>
      <c r="K11" s="62">
        <v>0</v>
      </c>
      <c r="L11" s="62">
        <f t="shared" si="0"/>
        <v>0</v>
      </c>
      <c r="M11" s="62">
        <f t="shared" si="1"/>
        <v>550</v>
      </c>
      <c r="N11" s="111" t="s">
        <v>270</v>
      </c>
      <c r="O11" s="230"/>
      <c r="P11" s="93" t="s">
        <v>223</v>
      </c>
    </row>
    <row r="12" spans="1:16" ht="25.5">
      <c r="A12" s="62">
        <v>6</v>
      </c>
      <c r="B12" s="90" t="s">
        <v>95</v>
      </c>
      <c r="C12" s="84" t="s">
        <v>213</v>
      </c>
      <c r="D12" s="64" t="s">
        <v>149</v>
      </c>
      <c r="E12" s="80" t="s">
        <v>214</v>
      </c>
      <c r="F12" s="62" t="s">
        <v>200</v>
      </c>
      <c r="G12" s="214"/>
      <c r="H12" s="62">
        <v>2</v>
      </c>
      <c r="I12" s="62">
        <v>150</v>
      </c>
      <c r="J12" s="62">
        <v>400</v>
      </c>
      <c r="K12" s="62">
        <v>0</v>
      </c>
      <c r="L12" s="62">
        <f t="shared" si="0"/>
        <v>0</v>
      </c>
      <c r="M12" s="62">
        <f t="shared" si="1"/>
        <v>550</v>
      </c>
      <c r="N12" s="111" t="s">
        <v>271</v>
      </c>
      <c r="O12" s="230"/>
      <c r="P12" s="93" t="s">
        <v>222</v>
      </c>
    </row>
    <row r="13" spans="1:16" ht="12.75">
      <c r="A13" s="62"/>
      <c r="B13" s="62"/>
      <c r="C13" s="60"/>
      <c r="D13" s="64"/>
      <c r="E13" s="63"/>
      <c r="F13" s="62"/>
      <c r="G13" s="214"/>
      <c r="H13" s="62"/>
      <c r="I13" s="62"/>
      <c r="J13" s="62"/>
      <c r="K13" s="62"/>
      <c r="L13" s="62"/>
      <c r="M13" s="62"/>
      <c r="N13" s="56"/>
      <c r="O13" s="230"/>
      <c r="P13" s="91"/>
    </row>
    <row r="14" spans="1:16" ht="12.75">
      <c r="A14" s="62"/>
      <c r="B14" s="62"/>
      <c r="C14" s="63"/>
      <c r="D14" s="64"/>
      <c r="E14" s="63"/>
      <c r="F14" s="62"/>
      <c r="G14" s="214"/>
      <c r="H14" s="62"/>
      <c r="I14" s="62"/>
      <c r="J14" s="62"/>
      <c r="K14" s="62"/>
      <c r="L14" s="62"/>
      <c r="M14" s="62"/>
      <c r="N14" s="56"/>
      <c r="O14" s="230"/>
      <c r="P14" s="91"/>
    </row>
    <row r="15" spans="1:16" ht="12.75">
      <c r="A15" s="62"/>
      <c r="B15" s="62"/>
      <c r="C15" s="63"/>
      <c r="D15" s="64"/>
      <c r="E15" s="65"/>
      <c r="F15" s="62"/>
      <c r="G15" s="214"/>
      <c r="H15" s="62"/>
      <c r="I15" s="62"/>
      <c r="J15" s="62"/>
      <c r="K15" s="62"/>
      <c r="L15" s="62"/>
      <c r="M15" s="62"/>
      <c r="N15" s="56"/>
      <c r="O15" s="230"/>
      <c r="P15" s="91"/>
    </row>
    <row r="16" spans="1:16" ht="12.75">
      <c r="A16" s="62"/>
      <c r="B16" s="62"/>
      <c r="C16" s="63"/>
      <c r="D16" s="64"/>
      <c r="E16" s="63"/>
      <c r="F16" s="62"/>
      <c r="G16" s="214"/>
      <c r="H16" s="62"/>
      <c r="I16" s="62"/>
      <c r="J16" s="62"/>
      <c r="K16" s="62"/>
      <c r="L16" s="62"/>
      <c r="M16" s="62"/>
      <c r="N16" s="56"/>
      <c r="O16" s="230"/>
      <c r="P16" s="91"/>
    </row>
    <row r="17" spans="1:16" ht="12.75">
      <c r="A17" s="62"/>
      <c r="B17" s="62"/>
      <c r="C17" s="63"/>
      <c r="D17" s="64"/>
      <c r="E17" s="63"/>
      <c r="F17" s="66"/>
      <c r="G17" s="214"/>
      <c r="H17" s="62"/>
      <c r="I17" s="62"/>
      <c r="J17" s="62"/>
      <c r="K17" s="62"/>
      <c r="L17" s="62"/>
      <c r="M17" s="62"/>
      <c r="N17" s="56"/>
      <c r="O17" s="230"/>
      <c r="P17" s="91"/>
    </row>
    <row r="18" spans="1:16" ht="12.75">
      <c r="A18" s="62"/>
      <c r="B18" s="62"/>
      <c r="C18" s="63"/>
      <c r="D18" s="64"/>
      <c r="E18" s="63"/>
      <c r="F18" s="67"/>
      <c r="G18" s="215"/>
      <c r="H18" s="217"/>
      <c r="I18" s="218"/>
      <c r="J18" s="218"/>
      <c r="K18" s="218"/>
      <c r="L18" s="218"/>
      <c r="M18" s="219"/>
      <c r="N18" s="57"/>
      <c r="O18" s="231"/>
      <c r="P18" s="91"/>
    </row>
    <row r="19" spans="1:16" ht="18.75">
      <c r="A19" s="36"/>
      <c r="B19" s="184" t="s">
        <v>99</v>
      </c>
      <c r="C19" s="185"/>
      <c r="D19" s="185"/>
      <c r="E19" s="186"/>
      <c r="F19" s="42"/>
      <c r="G19" s="42"/>
      <c r="H19" s="42"/>
      <c r="I19" s="42"/>
      <c r="J19" s="42"/>
      <c r="K19" s="42"/>
      <c r="L19" s="42"/>
      <c r="M19" s="42">
        <f>SUM(M7:M18)</f>
        <v>3300</v>
      </c>
      <c r="N19" s="39"/>
      <c r="O19" s="11"/>
      <c r="P19" s="91"/>
    </row>
    <row r="20" spans="1:15" ht="18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46"/>
      <c r="O20" s="2"/>
    </row>
  </sheetData>
  <sheetProtection/>
  <mergeCells count="18">
    <mergeCell ref="E4:E5"/>
    <mergeCell ref="F4:F5"/>
    <mergeCell ref="G4:G5"/>
    <mergeCell ref="A2:N2"/>
    <mergeCell ref="N4:N5"/>
    <mergeCell ref="A3:C3"/>
    <mergeCell ref="L3:M3"/>
    <mergeCell ref="A4:A5"/>
    <mergeCell ref="B19:E19"/>
    <mergeCell ref="H4:H5"/>
    <mergeCell ref="I4:M4"/>
    <mergeCell ref="O4:O5"/>
    <mergeCell ref="G7:G18"/>
    <mergeCell ref="O7:O18"/>
    <mergeCell ref="H18:M18"/>
    <mergeCell ref="B4:B5"/>
    <mergeCell ref="C4:C5"/>
    <mergeCell ref="D4:D5"/>
  </mergeCells>
  <printOptions/>
  <pageMargins left="0.22" right="0.1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K6" sqref="K6:K18"/>
    </sheetView>
  </sheetViews>
  <sheetFormatPr defaultColWidth="9.140625" defaultRowHeight="12.75"/>
  <cols>
    <col min="4" max="4" width="23.00390625" style="0" customWidth="1"/>
    <col min="5" max="5" width="26.28125" style="0" customWidth="1"/>
  </cols>
  <sheetData>
    <row r="1" spans="1:12" ht="19.5">
      <c r="A1" s="145" t="s">
        <v>307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2"/>
    </row>
    <row r="2" spans="1:12" ht="25.5">
      <c r="A2" s="163" t="s">
        <v>310</v>
      </c>
      <c r="B2" s="163"/>
      <c r="C2" s="163"/>
      <c r="D2" s="2"/>
      <c r="E2" s="2"/>
      <c r="F2" s="2"/>
      <c r="G2" s="2"/>
      <c r="H2" s="2"/>
      <c r="I2" s="2"/>
      <c r="J2" s="73" t="s">
        <v>298</v>
      </c>
      <c r="K2" s="30"/>
      <c r="L2" s="2"/>
    </row>
    <row r="3" spans="1:12" ht="12.75">
      <c r="A3" s="167" t="s">
        <v>3</v>
      </c>
      <c r="B3" s="167" t="s">
        <v>55</v>
      </c>
      <c r="C3" s="167" t="s">
        <v>36</v>
      </c>
      <c r="D3" s="174" t="s">
        <v>43</v>
      </c>
      <c r="E3" s="174" t="s">
        <v>34</v>
      </c>
      <c r="F3" s="167" t="s">
        <v>33</v>
      </c>
      <c r="G3" s="167" t="s">
        <v>56</v>
      </c>
      <c r="H3" s="167" t="s">
        <v>44</v>
      </c>
      <c r="I3" s="167" t="s">
        <v>45</v>
      </c>
      <c r="J3" s="167" t="s">
        <v>46</v>
      </c>
      <c r="K3" s="167" t="s">
        <v>97</v>
      </c>
      <c r="L3" s="167" t="s">
        <v>98</v>
      </c>
    </row>
    <row r="4" spans="1:12" ht="23.25" customHeight="1">
      <c r="A4" s="167"/>
      <c r="B4" s="167"/>
      <c r="C4" s="167"/>
      <c r="D4" s="174"/>
      <c r="E4" s="174"/>
      <c r="F4" s="167"/>
      <c r="G4" s="167"/>
      <c r="H4" s="167"/>
      <c r="I4" s="167"/>
      <c r="J4" s="167"/>
      <c r="K4" s="167"/>
      <c r="L4" s="167"/>
    </row>
    <row r="5" spans="1:12" ht="18.7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13</v>
      </c>
      <c r="L5" s="10"/>
    </row>
    <row r="6" spans="1:12" ht="12.75">
      <c r="A6" s="62">
        <v>1</v>
      </c>
      <c r="B6" s="62" t="s">
        <v>95</v>
      </c>
      <c r="C6" s="213" t="s">
        <v>120</v>
      </c>
      <c r="D6" s="69" t="s">
        <v>197</v>
      </c>
      <c r="E6" s="60" t="s">
        <v>201</v>
      </c>
      <c r="F6" s="71" t="s">
        <v>149</v>
      </c>
      <c r="G6" s="62">
        <v>2</v>
      </c>
      <c r="H6" s="62">
        <v>6</v>
      </c>
      <c r="I6" s="62">
        <v>1025</v>
      </c>
      <c r="J6" s="72">
        <f aca="true" t="shared" si="0" ref="J6:J11">H6*I6</f>
        <v>6150</v>
      </c>
      <c r="K6" s="232" t="s">
        <v>329</v>
      </c>
      <c r="L6" s="223" t="s">
        <v>148</v>
      </c>
    </row>
    <row r="7" spans="1:12" ht="12.75">
      <c r="A7" s="62">
        <v>2</v>
      </c>
      <c r="B7" s="62" t="s">
        <v>95</v>
      </c>
      <c r="C7" s="214"/>
      <c r="D7" s="69" t="s">
        <v>198</v>
      </c>
      <c r="E7" s="69" t="s">
        <v>202</v>
      </c>
      <c r="F7" s="71" t="s">
        <v>149</v>
      </c>
      <c r="G7" s="62">
        <v>2</v>
      </c>
      <c r="H7" s="62">
        <v>6</v>
      </c>
      <c r="I7" s="62">
        <v>1025</v>
      </c>
      <c r="J7" s="72">
        <f t="shared" si="0"/>
        <v>6150</v>
      </c>
      <c r="K7" s="233"/>
      <c r="L7" s="224"/>
    </row>
    <row r="8" spans="1:12" ht="12.75">
      <c r="A8" s="62">
        <v>3</v>
      </c>
      <c r="B8" s="62" t="s">
        <v>95</v>
      </c>
      <c r="C8" s="214"/>
      <c r="D8" s="69" t="s">
        <v>204</v>
      </c>
      <c r="E8" s="69" t="s">
        <v>205</v>
      </c>
      <c r="F8" s="71" t="s">
        <v>149</v>
      </c>
      <c r="G8" s="62">
        <v>2</v>
      </c>
      <c r="H8" s="62">
        <v>6</v>
      </c>
      <c r="I8" s="62">
        <v>1025</v>
      </c>
      <c r="J8" s="72">
        <f t="shared" si="0"/>
        <v>6150</v>
      </c>
      <c r="K8" s="233"/>
      <c r="L8" s="224"/>
    </row>
    <row r="9" spans="1:12" ht="12.75">
      <c r="A9" s="62">
        <v>4</v>
      </c>
      <c r="B9" s="62" t="s">
        <v>95</v>
      </c>
      <c r="C9" s="214"/>
      <c r="D9" s="63" t="s">
        <v>206</v>
      </c>
      <c r="E9" s="63" t="s">
        <v>207</v>
      </c>
      <c r="F9" s="71" t="s">
        <v>149</v>
      </c>
      <c r="G9" s="62">
        <v>2</v>
      </c>
      <c r="H9" s="62">
        <v>6</v>
      </c>
      <c r="I9" s="62">
        <v>1025</v>
      </c>
      <c r="J9" s="72">
        <f t="shared" si="0"/>
        <v>6150</v>
      </c>
      <c r="K9" s="233"/>
      <c r="L9" s="224"/>
    </row>
    <row r="10" spans="1:12" ht="12.75">
      <c r="A10" s="62">
        <v>5</v>
      </c>
      <c r="B10" s="62" t="s">
        <v>95</v>
      </c>
      <c r="C10" s="214"/>
      <c r="D10" s="63" t="s">
        <v>208</v>
      </c>
      <c r="E10" s="63" t="s">
        <v>210</v>
      </c>
      <c r="F10" s="71" t="s">
        <v>149</v>
      </c>
      <c r="G10" s="62">
        <v>2</v>
      </c>
      <c r="H10" s="62">
        <v>6</v>
      </c>
      <c r="I10" s="62">
        <v>1025</v>
      </c>
      <c r="J10" s="72">
        <f t="shared" si="0"/>
        <v>6150</v>
      </c>
      <c r="K10" s="233"/>
      <c r="L10" s="224"/>
    </row>
    <row r="11" spans="1:12" ht="12.75">
      <c r="A11" s="62">
        <v>6</v>
      </c>
      <c r="B11" s="62" t="s">
        <v>95</v>
      </c>
      <c r="C11" s="214"/>
      <c r="D11" s="63" t="s">
        <v>89</v>
      </c>
      <c r="E11" s="63" t="s">
        <v>214</v>
      </c>
      <c r="F11" s="71" t="s">
        <v>149</v>
      </c>
      <c r="G11" s="62">
        <v>2</v>
      </c>
      <c r="H11" s="62">
        <v>6</v>
      </c>
      <c r="I11" s="62">
        <v>1025</v>
      </c>
      <c r="J11" s="72">
        <f t="shared" si="0"/>
        <v>6150</v>
      </c>
      <c r="K11" s="233"/>
      <c r="L11" s="224"/>
    </row>
    <row r="12" spans="1:12" ht="12.75">
      <c r="A12" s="62"/>
      <c r="B12" s="62"/>
      <c r="C12" s="214"/>
      <c r="D12" s="63"/>
      <c r="E12" s="63"/>
      <c r="F12" s="71"/>
      <c r="G12" s="62"/>
      <c r="H12" s="62"/>
      <c r="I12" s="62"/>
      <c r="J12" s="72"/>
      <c r="K12" s="233"/>
      <c r="L12" s="224"/>
    </row>
    <row r="13" spans="1:12" ht="12.75">
      <c r="A13" s="62"/>
      <c r="B13" s="62"/>
      <c r="C13" s="214"/>
      <c r="D13" s="63"/>
      <c r="E13" s="63"/>
      <c r="F13" s="71"/>
      <c r="G13" s="62"/>
      <c r="H13" s="62"/>
      <c r="I13" s="62"/>
      <c r="J13" s="72"/>
      <c r="K13" s="233"/>
      <c r="L13" s="224"/>
    </row>
    <row r="14" spans="1:12" ht="12.75">
      <c r="A14" s="62"/>
      <c r="B14" s="62"/>
      <c r="C14" s="214"/>
      <c r="D14" s="63"/>
      <c r="E14" s="65"/>
      <c r="F14" s="71"/>
      <c r="G14" s="62"/>
      <c r="H14" s="62"/>
      <c r="I14" s="62"/>
      <c r="J14" s="72"/>
      <c r="K14" s="233"/>
      <c r="L14" s="224"/>
    </row>
    <row r="15" spans="1:12" ht="12.75">
      <c r="A15" s="62"/>
      <c r="B15" s="62"/>
      <c r="C15" s="214"/>
      <c r="D15" s="63"/>
      <c r="E15" s="63"/>
      <c r="F15" s="71"/>
      <c r="G15" s="62"/>
      <c r="H15" s="62"/>
      <c r="I15" s="62"/>
      <c r="J15" s="72"/>
      <c r="K15" s="233"/>
      <c r="L15" s="224"/>
    </row>
    <row r="16" spans="1:12" ht="12.75">
      <c r="A16" s="62"/>
      <c r="B16" s="62"/>
      <c r="C16" s="214"/>
      <c r="D16" s="63"/>
      <c r="E16" s="63"/>
      <c r="F16" s="71"/>
      <c r="G16" s="62"/>
      <c r="H16" s="62"/>
      <c r="I16" s="62"/>
      <c r="J16" s="72"/>
      <c r="K16" s="233"/>
      <c r="L16" s="224"/>
    </row>
    <row r="17" spans="1:12" ht="12.75">
      <c r="A17" s="62"/>
      <c r="B17" s="62"/>
      <c r="C17" s="215"/>
      <c r="D17" s="63"/>
      <c r="E17" s="63"/>
      <c r="F17" s="226"/>
      <c r="G17" s="227"/>
      <c r="H17" s="227"/>
      <c r="I17" s="227"/>
      <c r="J17" s="228"/>
      <c r="K17" s="233"/>
      <c r="L17" s="224"/>
    </row>
    <row r="18" spans="1:12" ht="12.75">
      <c r="A18" s="62"/>
      <c r="B18" s="217" t="s">
        <v>18</v>
      </c>
      <c r="C18" s="218"/>
      <c r="D18" s="218"/>
      <c r="E18" s="219"/>
      <c r="F18" s="67"/>
      <c r="G18" s="67"/>
      <c r="H18" s="67"/>
      <c r="I18" s="67"/>
      <c r="J18" s="72">
        <f>SUM(J6:J17)</f>
        <v>36900</v>
      </c>
      <c r="K18" s="234"/>
      <c r="L18" s="225"/>
    </row>
    <row r="19" spans="1:12" ht="18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</sheetData>
  <sheetProtection/>
  <mergeCells count="19">
    <mergeCell ref="A1:K1"/>
    <mergeCell ref="A2:C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C6:C17"/>
    <mergeCell ref="K6:K18"/>
    <mergeCell ref="L6:L18"/>
    <mergeCell ref="F17:J17"/>
    <mergeCell ref="B18:E18"/>
  </mergeCells>
  <printOptions/>
  <pageMargins left="0.48" right="0.32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P20"/>
  <sheetViews>
    <sheetView zoomScalePageLayoutView="0" workbookViewId="0" topLeftCell="A4">
      <selection activeCell="K13" sqref="K13"/>
    </sheetView>
  </sheetViews>
  <sheetFormatPr defaultColWidth="9.140625" defaultRowHeight="12.75"/>
  <cols>
    <col min="1" max="1" width="5.8515625" style="0" customWidth="1"/>
    <col min="2" max="2" width="5.57421875" style="0" customWidth="1"/>
    <col min="3" max="3" width="17.28125" style="0" customWidth="1"/>
    <col min="4" max="4" width="6.140625" style="0" customWidth="1"/>
    <col min="5" max="5" width="22.57421875" style="0" customWidth="1"/>
    <col min="7" max="7" width="7.140625" style="0" customWidth="1"/>
    <col min="9" max="9" width="7.00390625" style="0" customWidth="1"/>
    <col min="10" max="10" width="6.8515625" style="0" customWidth="1"/>
    <col min="11" max="11" width="8.28125" style="0" customWidth="1"/>
    <col min="14" max="14" width="16.140625" style="0" customWidth="1"/>
    <col min="15" max="15" width="7.28125" style="0" customWidth="1"/>
    <col min="16" max="16" width="15.140625" style="0" customWidth="1"/>
    <col min="17" max="17" width="17.7109375" style="0" customWidth="1"/>
  </cols>
  <sheetData>
    <row r="2" spans="1:15" ht="19.5">
      <c r="A2" s="145" t="s">
        <v>290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2"/>
    </row>
    <row r="3" spans="1:15" ht="20.25">
      <c r="A3" s="143" t="s">
        <v>309</v>
      </c>
      <c r="B3" s="143"/>
      <c r="C3" s="143"/>
      <c r="D3" s="2"/>
      <c r="E3" s="2"/>
      <c r="F3" s="2"/>
      <c r="G3" s="2"/>
      <c r="H3" s="2"/>
      <c r="I3" s="2"/>
      <c r="J3" s="2"/>
      <c r="K3" s="2"/>
      <c r="L3" s="159" t="s">
        <v>300</v>
      </c>
      <c r="M3" s="159"/>
      <c r="N3" s="46"/>
      <c r="O3" s="2"/>
    </row>
    <row r="4" spans="1:16" ht="15">
      <c r="A4" s="208" t="s">
        <v>3</v>
      </c>
      <c r="B4" s="210" t="s">
        <v>50</v>
      </c>
      <c r="C4" s="210" t="s">
        <v>32</v>
      </c>
      <c r="D4" s="212" t="s">
        <v>33</v>
      </c>
      <c r="E4" s="212" t="s">
        <v>34</v>
      </c>
      <c r="F4" s="212" t="s">
        <v>35</v>
      </c>
      <c r="G4" s="212" t="s">
        <v>36</v>
      </c>
      <c r="H4" s="212" t="s">
        <v>180</v>
      </c>
      <c r="I4" s="212" t="s">
        <v>37</v>
      </c>
      <c r="J4" s="212"/>
      <c r="K4" s="212"/>
      <c r="L4" s="212"/>
      <c r="M4" s="212"/>
      <c r="N4" s="212" t="s">
        <v>121</v>
      </c>
      <c r="O4" s="212" t="s">
        <v>122</v>
      </c>
      <c r="P4" s="91"/>
    </row>
    <row r="5" spans="1:16" ht="117.75">
      <c r="A5" s="209"/>
      <c r="B5" s="211"/>
      <c r="C5" s="211"/>
      <c r="D5" s="212"/>
      <c r="E5" s="212"/>
      <c r="F5" s="212"/>
      <c r="G5" s="212"/>
      <c r="H5" s="212"/>
      <c r="I5" s="68" t="s">
        <v>39</v>
      </c>
      <c r="J5" s="68" t="s">
        <v>40</v>
      </c>
      <c r="K5" s="68" t="s">
        <v>41</v>
      </c>
      <c r="L5" s="68" t="s">
        <v>78</v>
      </c>
      <c r="M5" s="68" t="s">
        <v>186</v>
      </c>
      <c r="N5" s="212"/>
      <c r="O5" s="212"/>
      <c r="P5" s="92" t="s">
        <v>217</v>
      </c>
    </row>
    <row r="6" spans="1:16" ht="18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45">
        <v>14</v>
      </c>
      <c r="O6" s="10"/>
      <c r="P6" s="94">
        <v>15</v>
      </c>
    </row>
    <row r="7" spans="1:16" ht="25.5">
      <c r="A7" s="62">
        <v>1</v>
      </c>
      <c r="B7" s="90" t="s">
        <v>95</v>
      </c>
      <c r="C7" s="84" t="s">
        <v>278</v>
      </c>
      <c r="D7" s="83" t="s">
        <v>149</v>
      </c>
      <c r="E7" s="84" t="s">
        <v>279</v>
      </c>
      <c r="F7" s="62" t="s">
        <v>199</v>
      </c>
      <c r="G7" s="213" t="s">
        <v>120</v>
      </c>
      <c r="H7" s="62">
        <v>1</v>
      </c>
      <c r="I7" s="62">
        <v>150</v>
      </c>
      <c r="J7" s="62">
        <v>400</v>
      </c>
      <c r="K7" s="62">
        <v>0</v>
      </c>
      <c r="L7" s="62">
        <f aca="true" t="shared" si="0" ref="L7:L13">K7*6.74</f>
        <v>0</v>
      </c>
      <c r="M7" s="62">
        <f aca="true" t="shared" si="1" ref="M7:M13">I7+J7+L7</f>
        <v>550</v>
      </c>
      <c r="N7" s="111" t="s">
        <v>301</v>
      </c>
      <c r="O7" s="229" t="s">
        <v>296</v>
      </c>
      <c r="P7" s="93">
        <v>485221317169</v>
      </c>
    </row>
    <row r="8" spans="1:16" ht="25.5">
      <c r="A8" s="62">
        <v>2</v>
      </c>
      <c r="B8" s="90" t="s">
        <v>95</v>
      </c>
      <c r="C8" s="84" t="s">
        <v>280</v>
      </c>
      <c r="D8" s="83" t="s">
        <v>149</v>
      </c>
      <c r="E8" s="80" t="s">
        <v>281</v>
      </c>
      <c r="F8" s="62" t="s">
        <v>199</v>
      </c>
      <c r="G8" s="214"/>
      <c r="H8" s="62">
        <v>1</v>
      </c>
      <c r="I8" s="62">
        <v>150</v>
      </c>
      <c r="J8" s="62">
        <v>400</v>
      </c>
      <c r="K8" s="62">
        <v>0</v>
      </c>
      <c r="L8" s="62">
        <f t="shared" si="0"/>
        <v>0</v>
      </c>
      <c r="M8" s="62">
        <f t="shared" si="1"/>
        <v>550</v>
      </c>
      <c r="N8" s="111" t="s">
        <v>295</v>
      </c>
      <c r="O8" s="230"/>
      <c r="P8" s="93">
        <v>504425479507</v>
      </c>
    </row>
    <row r="9" spans="1:16" ht="25.5">
      <c r="A9" s="62">
        <v>3</v>
      </c>
      <c r="B9" s="90" t="s">
        <v>95</v>
      </c>
      <c r="C9" s="84" t="s">
        <v>282</v>
      </c>
      <c r="D9" s="83" t="s">
        <v>149</v>
      </c>
      <c r="E9" s="80" t="s">
        <v>283</v>
      </c>
      <c r="F9" s="62" t="s">
        <v>199</v>
      </c>
      <c r="G9" s="214"/>
      <c r="H9" s="62">
        <v>1</v>
      </c>
      <c r="I9" s="62">
        <v>150</v>
      </c>
      <c r="J9" s="62">
        <v>400</v>
      </c>
      <c r="K9" s="62">
        <v>0</v>
      </c>
      <c r="L9" s="62">
        <f t="shared" si="0"/>
        <v>0</v>
      </c>
      <c r="M9" s="62">
        <f t="shared" si="1"/>
        <v>550</v>
      </c>
      <c r="N9" s="111" t="s">
        <v>294</v>
      </c>
      <c r="O9" s="230"/>
      <c r="P9" s="93">
        <v>836170254283</v>
      </c>
    </row>
    <row r="10" spans="1:16" ht="25.5">
      <c r="A10" s="62">
        <v>4</v>
      </c>
      <c r="B10" s="90" t="s">
        <v>95</v>
      </c>
      <c r="C10" s="84" t="s">
        <v>284</v>
      </c>
      <c r="D10" s="85" t="s">
        <v>149</v>
      </c>
      <c r="E10" s="80" t="s">
        <v>285</v>
      </c>
      <c r="F10" s="62" t="s">
        <v>199</v>
      </c>
      <c r="G10" s="214"/>
      <c r="H10" s="62">
        <v>1</v>
      </c>
      <c r="I10" s="62">
        <v>150</v>
      </c>
      <c r="J10" s="62">
        <v>400</v>
      </c>
      <c r="K10" s="62">
        <v>0</v>
      </c>
      <c r="L10" s="62">
        <f t="shared" si="0"/>
        <v>0</v>
      </c>
      <c r="M10" s="62">
        <f t="shared" si="1"/>
        <v>550</v>
      </c>
      <c r="N10" s="112" t="s">
        <v>293</v>
      </c>
      <c r="O10" s="230"/>
      <c r="P10" s="93">
        <v>734774257570</v>
      </c>
    </row>
    <row r="11" spans="1:16" ht="25.5">
      <c r="A11" s="62">
        <v>5</v>
      </c>
      <c r="B11" s="90" t="s">
        <v>95</v>
      </c>
      <c r="C11" s="84" t="s">
        <v>286</v>
      </c>
      <c r="D11" s="85" t="s">
        <v>209</v>
      </c>
      <c r="E11" s="80" t="s">
        <v>287</v>
      </c>
      <c r="F11" s="62" t="s">
        <v>199</v>
      </c>
      <c r="G11" s="214"/>
      <c r="H11" s="62">
        <v>1</v>
      </c>
      <c r="I11" s="62">
        <v>150</v>
      </c>
      <c r="J11" s="62">
        <v>400</v>
      </c>
      <c r="K11" s="62">
        <v>0</v>
      </c>
      <c r="L11" s="62">
        <f t="shared" si="0"/>
        <v>0</v>
      </c>
      <c r="M11" s="62">
        <f t="shared" si="1"/>
        <v>550</v>
      </c>
      <c r="N11" s="111" t="s">
        <v>292</v>
      </c>
      <c r="O11" s="230"/>
      <c r="P11" s="93">
        <v>310226368897</v>
      </c>
    </row>
    <row r="12" spans="1:16" ht="25.5">
      <c r="A12" s="62">
        <v>6</v>
      </c>
      <c r="B12" s="90" t="s">
        <v>95</v>
      </c>
      <c r="C12" s="84" t="s">
        <v>288</v>
      </c>
      <c r="D12" s="64" t="s">
        <v>149</v>
      </c>
      <c r="E12" s="80" t="s">
        <v>289</v>
      </c>
      <c r="F12" s="62" t="s">
        <v>199</v>
      </c>
      <c r="G12" s="214"/>
      <c r="H12" s="62">
        <v>1</v>
      </c>
      <c r="I12" s="62">
        <v>150</v>
      </c>
      <c r="J12" s="62">
        <v>400</v>
      </c>
      <c r="K12" s="62">
        <v>0</v>
      </c>
      <c r="L12" s="62">
        <f t="shared" si="0"/>
        <v>0</v>
      </c>
      <c r="M12" s="62">
        <f t="shared" si="1"/>
        <v>550</v>
      </c>
      <c r="N12" s="111" t="s">
        <v>291</v>
      </c>
      <c r="O12" s="230"/>
      <c r="P12" s="93">
        <v>300767887766</v>
      </c>
    </row>
    <row r="13" spans="1:16" ht="25.5">
      <c r="A13" s="62">
        <v>7</v>
      </c>
      <c r="B13" s="62" t="s">
        <v>95</v>
      </c>
      <c r="C13" s="84" t="s">
        <v>317</v>
      </c>
      <c r="D13" s="85" t="s">
        <v>149</v>
      </c>
      <c r="E13" s="110" t="s">
        <v>319</v>
      </c>
      <c r="F13" s="62" t="s">
        <v>200</v>
      </c>
      <c r="G13" s="214"/>
      <c r="H13" s="62">
        <v>1</v>
      </c>
      <c r="I13" s="62">
        <v>150</v>
      </c>
      <c r="J13" s="62">
        <v>400</v>
      </c>
      <c r="K13" s="62">
        <v>0</v>
      </c>
      <c r="L13" s="62">
        <f t="shared" si="0"/>
        <v>0</v>
      </c>
      <c r="M13" s="62">
        <f t="shared" si="1"/>
        <v>550</v>
      </c>
      <c r="N13" s="56">
        <v>342000000008220</v>
      </c>
      <c r="O13" s="230"/>
      <c r="P13" s="119">
        <v>401822442456</v>
      </c>
    </row>
    <row r="14" spans="1:16" ht="12.75">
      <c r="A14" s="62"/>
      <c r="B14" s="62"/>
      <c r="C14" s="63"/>
      <c r="D14" s="64"/>
      <c r="E14" s="63"/>
      <c r="F14" s="62"/>
      <c r="G14" s="214"/>
      <c r="H14" s="62"/>
      <c r="I14" s="62"/>
      <c r="J14" s="62"/>
      <c r="K14" s="62"/>
      <c r="L14" s="62"/>
      <c r="M14" s="62"/>
      <c r="N14" s="56"/>
      <c r="O14" s="230"/>
      <c r="P14" s="91"/>
    </row>
    <row r="15" spans="1:16" ht="12.75">
      <c r="A15" s="62"/>
      <c r="B15" s="62"/>
      <c r="C15" s="63"/>
      <c r="D15" s="64"/>
      <c r="E15" s="65"/>
      <c r="F15" s="62"/>
      <c r="G15" s="214"/>
      <c r="H15" s="62"/>
      <c r="I15" s="62"/>
      <c r="J15" s="62"/>
      <c r="K15" s="62"/>
      <c r="L15" s="62"/>
      <c r="M15" s="62"/>
      <c r="N15" s="56"/>
      <c r="O15" s="230"/>
      <c r="P15" s="91"/>
    </row>
    <row r="16" spans="1:16" ht="12.75">
      <c r="A16" s="62"/>
      <c r="B16" s="62"/>
      <c r="C16" s="63"/>
      <c r="D16" s="64"/>
      <c r="E16" s="63"/>
      <c r="F16" s="62"/>
      <c r="G16" s="214"/>
      <c r="H16" s="62"/>
      <c r="I16" s="62"/>
      <c r="J16" s="62"/>
      <c r="K16" s="62"/>
      <c r="L16" s="62"/>
      <c r="M16" s="62"/>
      <c r="N16" s="56"/>
      <c r="O16" s="230"/>
      <c r="P16" s="91"/>
    </row>
    <row r="17" spans="1:16" ht="12.75">
      <c r="A17" s="62"/>
      <c r="B17" s="62"/>
      <c r="C17" s="63"/>
      <c r="D17" s="64"/>
      <c r="E17" s="63"/>
      <c r="F17" s="66"/>
      <c r="G17" s="214"/>
      <c r="H17" s="62"/>
      <c r="I17" s="62"/>
      <c r="J17" s="62"/>
      <c r="K17" s="62"/>
      <c r="L17" s="62"/>
      <c r="M17" s="62"/>
      <c r="N17" s="56"/>
      <c r="O17" s="230"/>
      <c r="P17" s="91"/>
    </row>
    <row r="18" spans="1:16" ht="12.75">
      <c r="A18" s="62"/>
      <c r="B18" s="62"/>
      <c r="C18" s="63"/>
      <c r="D18" s="64"/>
      <c r="E18" s="63"/>
      <c r="F18" s="67"/>
      <c r="G18" s="215"/>
      <c r="H18" s="217"/>
      <c r="I18" s="218"/>
      <c r="J18" s="218"/>
      <c r="K18" s="218"/>
      <c r="L18" s="218"/>
      <c r="M18" s="219"/>
      <c r="N18" s="57"/>
      <c r="O18" s="231"/>
      <c r="P18" s="91"/>
    </row>
    <row r="19" spans="1:16" ht="18.75">
      <c r="A19" s="36"/>
      <c r="B19" s="184" t="s">
        <v>99</v>
      </c>
      <c r="C19" s="185"/>
      <c r="D19" s="185"/>
      <c r="E19" s="186"/>
      <c r="F19" s="42"/>
      <c r="G19" s="42"/>
      <c r="H19" s="42"/>
      <c r="I19" s="42"/>
      <c r="J19" s="42"/>
      <c r="K19" s="42"/>
      <c r="L19" s="42"/>
      <c r="M19" s="42">
        <f>SUM(M7:M18)</f>
        <v>3850</v>
      </c>
      <c r="N19" s="39"/>
      <c r="O19" s="11"/>
      <c r="P19" s="91"/>
    </row>
    <row r="20" spans="1:15" ht="18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46"/>
      <c r="O20" s="2"/>
    </row>
  </sheetData>
  <sheetProtection/>
  <mergeCells count="18">
    <mergeCell ref="A2:N2"/>
    <mergeCell ref="A3:C3"/>
    <mergeCell ref="L3:M3"/>
    <mergeCell ref="A4:A5"/>
    <mergeCell ref="B4:B5"/>
    <mergeCell ref="C4:C5"/>
    <mergeCell ref="D4:D5"/>
    <mergeCell ref="E4:E5"/>
    <mergeCell ref="F4:F5"/>
    <mergeCell ref="G4:G5"/>
    <mergeCell ref="B19:E19"/>
    <mergeCell ref="H4:H5"/>
    <mergeCell ref="I4:M4"/>
    <mergeCell ref="N4:N5"/>
    <mergeCell ref="O4:O5"/>
    <mergeCell ref="G7:G18"/>
    <mergeCell ref="O7:O18"/>
    <mergeCell ref="H18:M18"/>
  </mergeCells>
  <printOptions/>
  <pageMargins left="0.33" right="0.33" top="0.75" bottom="0.75" header="0.3" footer="0.3"/>
  <pageSetup horizontalDpi="600" verticalDpi="600" orientation="landscape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7.57421875" style="0" customWidth="1"/>
    <col min="4" max="4" width="21.57421875" style="0" customWidth="1"/>
    <col min="5" max="5" width="24.7109375" style="0" customWidth="1"/>
    <col min="12" max="12" width="8.8515625" style="0" customWidth="1"/>
  </cols>
  <sheetData>
    <row r="1" spans="1:12" ht="19.5">
      <c r="A1" s="145" t="s">
        <v>316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2"/>
    </row>
    <row r="2" spans="1:12" ht="25.5" customHeight="1">
      <c r="A2" s="115" t="s">
        <v>310</v>
      </c>
      <c r="B2" s="115"/>
      <c r="C2" s="115"/>
      <c r="D2" s="116"/>
      <c r="E2" s="2"/>
      <c r="F2" s="2"/>
      <c r="G2" s="2"/>
      <c r="H2" s="2"/>
      <c r="I2" s="2"/>
      <c r="J2" s="236" t="s">
        <v>299</v>
      </c>
      <c r="K2" s="236"/>
      <c r="L2" s="2"/>
    </row>
    <row r="3" spans="1:12" ht="12.75">
      <c r="A3" s="167" t="s">
        <v>3</v>
      </c>
      <c r="B3" s="167" t="s">
        <v>55</v>
      </c>
      <c r="C3" s="167" t="s">
        <v>36</v>
      </c>
      <c r="D3" s="174" t="s">
        <v>43</v>
      </c>
      <c r="E3" s="174" t="s">
        <v>34</v>
      </c>
      <c r="F3" s="167" t="s">
        <v>33</v>
      </c>
      <c r="G3" s="167" t="s">
        <v>56</v>
      </c>
      <c r="H3" s="167" t="s">
        <v>44</v>
      </c>
      <c r="I3" s="167" t="s">
        <v>45</v>
      </c>
      <c r="J3" s="167" t="s">
        <v>46</v>
      </c>
      <c r="K3" s="167" t="s">
        <v>97</v>
      </c>
      <c r="L3" s="167" t="s">
        <v>98</v>
      </c>
    </row>
    <row r="4" spans="1:12" ht="23.25" customHeight="1">
      <c r="A4" s="167"/>
      <c r="B4" s="167"/>
      <c r="C4" s="167"/>
      <c r="D4" s="174"/>
      <c r="E4" s="174"/>
      <c r="F4" s="167"/>
      <c r="G4" s="167"/>
      <c r="H4" s="167"/>
      <c r="I4" s="167"/>
      <c r="J4" s="167"/>
      <c r="K4" s="167"/>
      <c r="L4" s="167"/>
    </row>
    <row r="5" spans="1:12" ht="18.7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13</v>
      </c>
      <c r="L5" s="10"/>
    </row>
    <row r="6" spans="1:12" ht="12.75">
      <c r="A6" s="62">
        <v>1</v>
      </c>
      <c r="B6" s="62" t="s">
        <v>95</v>
      </c>
      <c r="C6" s="213" t="s">
        <v>120</v>
      </c>
      <c r="D6" s="84" t="s">
        <v>278</v>
      </c>
      <c r="E6" s="84" t="s">
        <v>279</v>
      </c>
      <c r="F6" s="71" t="s">
        <v>149</v>
      </c>
      <c r="G6" s="62">
        <v>1</v>
      </c>
      <c r="H6" s="62">
        <v>2</v>
      </c>
      <c r="I6" s="62">
        <v>1025</v>
      </c>
      <c r="J6" s="72">
        <f aca="true" t="shared" si="0" ref="J6:J12">H6*I6</f>
        <v>2050</v>
      </c>
      <c r="K6" s="232" t="s">
        <v>153</v>
      </c>
      <c r="L6" s="223" t="s">
        <v>148</v>
      </c>
    </row>
    <row r="7" spans="1:12" ht="12.75">
      <c r="A7" s="62">
        <v>2</v>
      </c>
      <c r="B7" s="62" t="s">
        <v>95</v>
      </c>
      <c r="C7" s="214"/>
      <c r="D7" s="84" t="s">
        <v>280</v>
      </c>
      <c r="E7" s="80" t="s">
        <v>281</v>
      </c>
      <c r="F7" s="71" t="s">
        <v>149</v>
      </c>
      <c r="G7" s="62">
        <v>1</v>
      </c>
      <c r="H7" s="62">
        <v>2</v>
      </c>
      <c r="I7" s="62">
        <v>1025</v>
      </c>
      <c r="J7" s="72">
        <f t="shared" si="0"/>
        <v>2050</v>
      </c>
      <c r="K7" s="233"/>
      <c r="L7" s="224"/>
    </row>
    <row r="8" spans="1:12" ht="12.75">
      <c r="A8" s="62">
        <v>3</v>
      </c>
      <c r="B8" s="62" t="s">
        <v>95</v>
      </c>
      <c r="C8" s="214"/>
      <c r="D8" s="84" t="s">
        <v>282</v>
      </c>
      <c r="E8" s="80" t="s">
        <v>283</v>
      </c>
      <c r="F8" s="71" t="s">
        <v>149</v>
      </c>
      <c r="G8" s="62">
        <v>1</v>
      </c>
      <c r="H8" s="62">
        <v>2</v>
      </c>
      <c r="I8" s="62">
        <v>1025</v>
      </c>
      <c r="J8" s="72">
        <f t="shared" si="0"/>
        <v>2050</v>
      </c>
      <c r="K8" s="233"/>
      <c r="L8" s="224"/>
    </row>
    <row r="9" spans="1:12" ht="12.75">
      <c r="A9" s="62">
        <v>4</v>
      </c>
      <c r="B9" s="62" t="s">
        <v>95</v>
      </c>
      <c r="C9" s="214"/>
      <c r="D9" s="84" t="s">
        <v>284</v>
      </c>
      <c r="E9" s="80" t="s">
        <v>285</v>
      </c>
      <c r="F9" s="71" t="s">
        <v>149</v>
      </c>
      <c r="G9" s="62">
        <v>1</v>
      </c>
      <c r="H9" s="62">
        <v>2</v>
      </c>
      <c r="I9" s="62">
        <v>1025</v>
      </c>
      <c r="J9" s="72">
        <f t="shared" si="0"/>
        <v>2050</v>
      </c>
      <c r="K9" s="233"/>
      <c r="L9" s="224"/>
    </row>
    <row r="10" spans="1:12" ht="12.75">
      <c r="A10" s="62">
        <v>5</v>
      </c>
      <c r="B10" s="62" t="s">
        <v>95</v>
      </c>
      <c r="C10" s="214"/>
      <c r="D10" s="84" t="s">
        <v>286</v>
      </c>
      <c r="E10" s="80" t="s">
        <v>287</v>
      </c>
      <c r="F10" s="71" t="s">
        <v>149</v>
      </c>
      <c r="G10" s="62">
        <v>1</v>
      </c>
      <c r="H10" s="62">
        <v>2</v>
      </c>
      <c r="I10" s="62">
        <v>1025</v>
      </c>
      <c r="J10" s="72">
        <f t="shared" si="0"/>
        <v>2050</v>
      </c>
      <c r="K10" s="233"/>
      <c r="L10" s="224"/>
    </row>
    <row r="11" spans="1:12" ht="12.75">
      <c r="A11" s="62">
        <v>6</v>
      </c>
      <c r="B11" s="62" t="s">
        <v>95</v>
      </c>
      <c r="C11" s="214"/>
      <c r="D11" s="84" t="s">
        <v>288</v>
      </c>
      <c r="E11" s="110" t="s">
        <v>289</v>
      </c>
      <c r="F11" s="71" t="s">
        <v>149</v>
      </c>
      <c r="G11" s="62">
        <v>1</v>
      </c>
      <c r="H11" s="62">
        <v>2</v>
      </c>
      <c r="I11" s="62">
        <v>1025</v>
      </c>
      <c r="J11" s="72">
        <f t="shared" si="0"/>
        <v>2050</v>
      </c>
      <c r="K11" s="233"/>
      <c r="L11" s="224"/>
    </row>
    <row r="12" spans="1:12" ht="12.75">
      <c r="A12" s="62">
        <v>7</v>
      </c>
      <c r="B12" s="62" t="s">
        <v>95</v>
      </c>
      <c r="C12" s="214"/>
      <c r="D12" s="110" t="s">
        <v>317</v>
      </c>
      <c r="E12" s="110" t="s">
        <v>318</v>
      </c>
      <c r="F12" s="117" t="s">
        <v>149</v>
      </c>
      <c r="G12" s="90">
        <v>1</v>
      </c>
      <c r="H12" s="90">
        <v>1</v>
      </c>
      <c r="I12" s="90">
        <v>1025</v>
      </c>
      <c r="J12" s="118">
        <f t="shared" si="0"/>
        <v>1025</v>
      </c>
      <c r="K12" s="233"/>
      <c r="L12" s="224"/>
    </row>
    <row r="13" spans="1:12" ht="12.75">
      <c r="A13" s="62"/>
      <c r="B13" s="62"/>
      <c r="C13" s="214"/>
      <c r="D13" s="63"/>
      <c r="E13" s="63"/>
      <c r="F13" s="71"/>
      <c r="G13" s="62"/>
      <c r="H13" s="62"/>
      <c r="I13" s="62"/>
      <c r="J13" s="72"/>
      <c r="K13" s="233"/>
      <c r="L13" s="224"/>
    </row>
    <row r="14" spans="1:12" ht="12.75">
      <c r="A14" s="62"/>
      <c r="B14" s="62"/>
      <c r="C14" s="214"/>
      <c r="D14" s="63"/>
      <c r="E14" s="65"/>
      <c r="F14" s="71"/>
      <c r="G14" s="62"/>
      <c r="H14" s="62"/>
      <c r="I14" s="62"/>
      <c r="J14" s="72"/>
      <c r="K14" s="233"/>
      <c r="L14" s="224"/>
    </row>
    <row r="15" spans="1:12" ht="12.75">
      <c r="A15" s="62"/>
      <c r="B15" s="62"/>
      <c r="C15" s="214"/>
      <c r="D15" s="63"/>
      <c r="E15" s="63"/>
      <c r="F15" s="71"/>
      <c r="G15" s="62"/>
      <c r="H15" s="62"/>
      <c r="I15" s="62"/>
      <c r="J15" s="72"/>
      <c r="K15" s="233"/>
      <c r="L15" s="224"/>
    </row>
    <row r="16" spans="1:12" ht="12.75">
      <c r="A16" s="62"/>
      <c r="B16" s="62"/>
      <c r="C16" s="214"/>
      <c r="D16" s="63"/>
      <c r="E16" s="63"/>
      <c r="F16" s="71"/>
      <c r="G16" s="62"/>
      <c r="H16" s="62"/>
      <c r="I16" s="62"/>
      <c r="J16" s="72"/>
      <c r="K16" s="233"/>
      <c r="L16" s="224"/>
    </row>
    <row r="17" spans="1:12" ht="12.75">
      <c r="A17" s="62"/>
      <c r="B17" s="62"/>
      <c r="C17" s="215"/>
      <c r="D17" s="63"/>
      <c r="E17" s="63"/>
      <c r="F17" s="235"/>
      <c r="G17" s="235"/>
      <c r="H17" s="235"/>
      <c r="I17" s="235"/>
      <c r="J17" s="235"/>
      <c r="K17" s="233"/>
      <c r="L17" s="224"/>
    </row>
    <row r="18" spans="1:12" ht="12.75">
      <c r="A18" s="62"/>
      <c r="B18" s="217" t="s">
        <v>18</v>
      </c>
      <c r="C18" s="218"/>
      <c r="D18" s="218"/>
      <c r="E18" s="219"/>
      <c r="F18" s="67"/>
      <c r="G18" s="67"/>
      <c r="H18" s="67"/>
      <c r="I18" s="67"/>
      <c r="J18" s="72">
        <f>SUM(J6:J17)</f>
        <v>13325</v>
      </c>
      <c r="K18" s="234"/>
      <c r="L18" s="225"/>
    </row>
    <row r="19" spans="1:12" ht="18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</sheetData>
  <sheetProtection/>
  <mergeCells count="19"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J2:K2"/>
    <mergeCell ref="I3:I4"/>
    <mergeCell ref="J3:J4"/>
    <mergeCell ref="K3:K4"/>
    <mergeCell ref="L3:L4"/>
    <mergeCell ref="C6:C17"/>
    <mergeCell ref="K6:K18"/>
    <mergeCell ref="L6:L18"/>
    <mergeCell ref="F17:J17"/>
    <mergeCell ref="B18:E18"/>
  </mergeCells>
  <printOptions/>
  <pageMargins left="0.34" right="0.31" top="0.75" bottom="0.75" header="0.3" footer="0.3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26"/>
  <sheetViews>
    <sheetView zoomScale="75" zoomScaleNormal="75" zoomScalePageLayoutView="0" workbookViewId="0" topLeftCell="AL1">
      <selection activeCell="AX12" sqref="AX12"/>
    </sheetView>
  </sheetViews>
  <sheetFormatPr defaultColWidth="9.140625" defaultRowHeight="12.75"/>
  <cols>
    <col min="1" max="1" width="4.00390625" style="2" customWidth="1"/>
    <col min="2" max="2" width="10.28125" style="2" customWidth="1"/>
    <col min="3" max="4" width="6.421875" style="2" bestFit="1" customWidth="1"/>
    <col min="5" max="5" width="6.28125" style="2" bestFit="1" customWidth="1"/>
    <col min="6" max="6" width="6.00390625" style="2" customWidth="1"/>
    <col min="7" max="7" width="6.421875" style="2" bestFit="1" customWidth="1"/>
    <col min="8" max="8" width="6.28125" style="2" bestFit="1" customWidth="1"/>
    <col min="9" max="9" width="5.7109375" style="2" customWidth="1"/>
    <col min="10" max="10" width="6.00390625" style="2" customWidth="1"/>
    <col min="11" max="11" width="6.28125" style="2" bestFit="1" customWidth="1"/>
    <col min="12" max="12" width="6.140625" style="2" customWidth="1"/>
    <col min="13" max="13" width="6.421875" style="2" bestFit="1" customWidth="1"/>
    <col min="14" max="14" width="6.28125" style="2" bestFit="1" customWidth="1"/>
    <col min="15" max="16" width="6.00390625" style="2" customWidth="1"/>
    <col min="17" max="17" width="6.28125" style="2" bestFit="1" customWidth="1"/>
    <col min="18" max="18" width="6.00390625" style="2" customWidth="1"/>
    <col min="19" max="19" width="6.421875" style="2" bestFit="1" customWidth="1"/>
    <col min="20" max="20" width="6.28125" style="2" bestFit="1" customWidth="1"/>
    <col min="21" max="21" width="6.28125" style="2" customWidth="1"/>
    <col min="22" max="22" width="6.421875" style="2" bestFit="1" customWidth="1"/>
    <col min="23" max="23" width="6.28125" style="2" bestFit="1" customWidth="1"/>
    <col min="24" max="24" width="6.28125" style="2" customWidth="1"/>
    <col min="25" max="25" width="6.421875" style="2" bestFit="1" customWidth="1"/>
    <col min="26" max="27" width="6.00390625" style="2" customWidth="1"/>
    <col min="28" max="28" width="6.421875" style="2" bestFit="1" customWidth="1"/>
    <col min="29" max="29" width="5.8515625" style="2" customWidth="1"/>
    <col min="30" max="31" width="9.140625" style="2" customWidth="1"/>
    <col min="32" max="32" width="9.8515625" style="2" customWidth="1"/>
    <col min="33" max="33" width="23.421875" style="2" customWidth="1"/>
    <col min="34" max="34" width="22.8515625" style="2" customWidth="1"/>
    <col min="35" max="35" width="23.421875" style="2" customWidth="1"/>
    <col min="36" max="36" width="24.28125" style="2" customWidth="1"/>
    <col min="37" max="37" width="9.140625" style="2" customWidth="1"/>
    <col min="38" max="38" width="4.57421875" style="2" customWidth="1"/>
    <col min="39" max="40" width="9.140625" style="2" hidden="1" customWidth="1"/>
    <col min="41" max="43" width="9.140625" style="2" customWidth="1"/>
    <col min="44" max="44" width="6.00390625" style="2" customWidth="1"/>
    <col min="45" max="45" width="9.140625" style="2" customWidth="1"/>
    <col min="46" max="46" width="14.28125" style="2" customWidth="1"/>
    <col min="47" max="47" width="15.140625" style="2" customWidth="1"/>
    <col min="48" max="48" width="17.57421875" style="2" customWidth="1"/>
    <col min="49" max="49" width="35.57421875" style="2" customWidth="1"/>
    <col min="50" max="50" width="27.140625" style="2" customWidth="1"/>
    <col min="51" max="51" width="12.28125" style="2" customWidth="1"/>
    <col min="52" max="52" width="13.57421875" style="2" customWidth="1"/>
    <col min="53" max="53" width="26.57421875" style="2" customWidth="1"/>
    <col min="54" max="60" width="9.140625" style="2" customWidth="1"/>
    <col min="61" max="16384" width="9.140625" style="2" customWidth="1"/>
  </cols>
  <sheetData>
    <row r="1" spans="1:29" ht="18.75" customHeight="1">
      <c r="A1" s="145" t="s">
        <v>190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"/>
      <c r="AB1" s="1"/>
      <c r="AC1" s="1"/>
    </row>
    <row r="2" spans="21:53" ht="37.5" customHeight="1">
      <c r="U2" s="146" t="s">
        <v>62</v>
      </c>
      <c r="V2" s="146"/>
      <c r="W2" s="3"/>
      <c r="X2" s="3"/>
      <c r="Y2" s="3"/>
      <c r="AF2" s="145" t="s">
        <v>189</v>
      </c>
      <c r="AG2" s="145"/>
      <c r="AH2" s="145"/>
      <c r="AI2" s="145"/>
      <c r="AJ2" s="145"/>
      <c r="BA2" s="31" t="s">
        <v>2</v>
      </c>
    </row>
    <row r="3" spans="1:53" ht="18.75" customHeight="1">
      <c r="A3" s="143" t="s">
        <v>1</v>
      </c>
      <c r="B3" s="143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4"/>
      <c r="AB3" s="4"/>
      <c r="AC3" s="4"/>
      <c r="AJ3" s="3" t="s">
        <v>0</v>
      </c>
      <c r="AS3" s="134" t="s">
        <v>327</v>
      </c>
      <c r="AT3" s="134"/>
      <c r="AU3" s="134"/>
      <c r="AV3" s="134"/>
      <c r="AW3" s="134"/>
      <c r="AX3" s="134"/>
      <c r="AY3" s="134"/>
      <c r="AZ3" s="134"/>
      <c r="BA3" s="134"/>
    </row>
    <row r="4" spans="1:53" ht="39.75" customHeight="1">
      <c r="A4" s="140" t="s">
        <v>3</v>
      </c>
      <c r="B4" s="140" t="s">
        <v>4</v>
      </c>
      <c r="C4" s="135" t="s">
        <v>5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7"/>
      <c r="AF4" s="143" t="s">
        <v>6</v>
      </c>
      <c r="AG4" s="143"/>
      <c r="AH4" s="143"/>
      <c r="AI4" s="143"/>
      <c r="AJ4" s="143"/>
      <c r="AS4" s="21"/>
      <c r="AT4" s="21"/>
      <c r="AU4" s="21"/>
      <c r="AV4" s="21"/>
      <c r="AW4" s="21"/>
      <c r="AX4" s="21"/>
      <c r="AY4" s="21"/>
      <c r="AZ4" s="21"/>
      <c r="BA4" s="5"/>
    </row>
    <row r="5" spans="1:53" ht="39.75" customHeight="1">
      <c r="A5" s="141"/>
      <c r="B5" s="141"/>
      <c r="C5" s="101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3"/>
      <c r="AF5" s="4"/>
      <c r="AG5" s="4"/>
      <c r="AH5" s="100"/>
      <c r="AI5" s="100"/>
      <c r="AJ5" s="100"/>
      <c r="AS5" s="21"/>
      <c r="AT5" s="21"/>
      <c r="AU5" s="21"/>
      <c r="AV5" s="21"/>
      <c r="AW5" s="21"/>
      <c r="AX5" s="21"/>
      <c r="AY5" s="21"/>
      <c r="AZ5" s="21"/>
      <c r="BA5" s="5"/>
    </row>
    <row r="6" spans="1:53" ht="88.5" customHeight="1">
      <c r="A6" s="141"/>
      <c r="B6" s="141"/>
      <c r="C6" s="135" t="s">
        <v>7</v>
      </c>
      <c r="D6" s="136"/>
      <c r="E6" s="137"/>
      <c r="F6" s="135" t="s">
        <v>8</v>
      </c>
      <c r="G6" s="136"/>
      <c r="H6" s="137"/>
      <c r="I6" s="135" t="s">
        <v>9</v>
      </c>
      <c r="J6" s="136"/>
      <c r="K6" s="137"/>
      <c r="L6" s="135" t="s">
        <v>10</v>
      </c>
      <c r="M6" s="136"/>
      <c r="N6" s="137"/>
      <c r="O6" s="135" t="s">
        <v>11</v>
      </c>
      <c r="P6" s="136"/>
      <c r="Q6" s="137"/>
      <c r="R6" s="135" t="s">
        <v>12</v>
      </c>
      <c r="S6" s="136"/>
      <c r="T6" s="137"/>
      <c r="U6" s="135" t="s">
        <v>13</v>
      </c>
      <c r="V6" s="136"/>
      <c r="W6" s="137"/>
      <c r="X6" s="135" t="s">
        <v>14</v>
      </c>
      <c r="Y6" s="136"/>
      <c r="Z6" s="137"/>
      <c r="AA6" s="138" t="s">
        <v>15</v>
      </c>
      <c r="AB6" s="138"/>
      <c r="AC6" s="138"/>
      <c r="AF6" s="129" t="s">
        <v>3</v>
      </c>
      <c r="AG6" s="129" t="s">
        <v>4</v>
      </c>
      <c r="AH6" s="139" t="s">
        <v>15</v>
      </c>
      <c r="AI6" s="139"/>
      <c r="AJ6" s="139"/>
      <c r="AS6" s="129" t="s">
        <v>3</v>
      </c>
      <c r="AT6" s="129" t="s">
        <v>4</v>
      </c>
      <c r="AU6" s="131" t="s">
        <v>64</v>
      </c>
      <c r="AV6" s="131"/>
      <c r="AW6" s="131"/>
      <c r="AX6" s="131"/>
      <c r="AY6" s="132" t="s">
        <v>67</v>
      </c>
      <c r="AZ6" s="132"/>
      <c r="BA6" s="132"/>
    </row>
    <row r="7" spans="1:53" ht="75">
      <c r="A7" s="142"/>
      <c r="B7" s="142"/>
      <c r="C7" s="7" t="s">
        <v>16</v>
      </c>
      <c r="D7" s="7" t="s">
        <v>17</v>
      </c>
      <c r="E7" s="7" t="s">
        <v>18</v>
      </c>
      <c r="F7" s="7" t="s">
        <v>16</v>
      </c>
      <c r="G7" s="7" t="s">
        <v>17</v>
      </c>
      <c r="H7" s="7" t="s">
        <v>18</v>
      </c>
      <c r="I7" s="7" t="s">
        <v>16</v>
      </c>
      <c r="J7" s="7" t="s">
        <v>17</v>
      </c>
      <c r="K7" s="7" t="s">
        <v>18</v>
      </c>
      <c r="L7" s="7" t="s">
        <v>16</v>
      </c>
      <c r="M7" s="7" t="s">
        <v>17</v>
      </c>
      <c r="N7" s="7" t="s">
        <v>18</v>
      </c>
      <c r="O7" s="7" t="s">
        <v>16</v>
      </c>
      <c r="P7" s="7" t="s">
        <v>17</v>
      </c>
      <c r="Q7" s="7" t="s">
        <v>18</v>
      </c>
      <c r="R7" s="7" t="s">
        <v>16</v>
      </c>
      <c r="S7" s="7" t="s">
        <v>17</v>
      </c>
      <c r="T7" s="7" t="s">
        <v>18</v>
      </c>
      <c r="U7" s="7" t="s">
        <v>16</v>
      </c>
      <c r="V7" s="7" t="s">
        <v>17</v>
      </c>
      <c r="W7" s="7" t="s">
        <v>18</v>
      </c>
      <c r="X7" s="7" t="s">
        <v>16</v>
      </c>
      <c r="Y7" s="7" t="s">
        <v>17</v>
      </c>
      <c r="Z7" s="7" t="s">
        <v>18</v>
      </c>
      <c r="AA7" s="7" t="s">
        <v>16</v>
      </c>
      <c r="AB7" s="7" t="s">
        <v>17</v>
      </c>
      <c r="AC7" s="7" t="s">
        <v>18</v>
      </c>
      <c r="AF7" s="130"/>
      <c r="AG7" s="130"/>
      <c r="AH7" s="8" t="s">
        <v>19</v>
      </c>
      <c r="AI7" s="8" t="s">
        <v>20</v>
      </c>
      <c r="AJ7" s="8" t="s">
        <v>21</v>
      </c>
      <c r="AS7" s="130"/>
      <c r="AT7" s="130"/>
      <c r="AU7" s="23" t="s">
        <v>63</v>
      </c>
      <c r="AV7" s="23" t="s">
        <v>65</v>
      </c>
      <c r="AW7" s="23" t="s">
        <v>66</v>
      </c>
      <c r="AX7" s="8" t="s">
        <v>69</v>
      </c>
      <c r="AY7" s="8" t="s">
        <v>68</v>
      </c>
      <c r="AZ7" s="8" t="s">
        <v>20</v>
      </c>
      <c r="BA7" s="8" t="s">
        <v>21</v>
      </c>
    </row>
    <row r="8" spans="1:54" ht="22.5">
      <c r="A8" s="9"/>
      <c r="B8" s="50" t="s">
        <v>151</v>
      </c>
      <c r="C8" s="11">
        <v>4</v>
      </c>
      <c r="D8" s="11">
        <v>1</v>
      </c>
      <c r="E8" s="12">
        <v>5</v>
      </c>
      <c r="F8" s="11">
        <v>1</v>
      </c>
      <c r="G8" s="11">
        <v>0</v>
      </c>
      <c r="H8" s="12">
        <v>1</v>
      </c>
      <c r="I8" s="11">
        <v>0</v>
      </c>
      <c r="J8" s="11">
        <v>0</v>
      </c>
      <c r="K8" s="12">
        <v>0</v>
      </c>
      <c r="L8" s="11">
        <v>0</v>
      </c>
      <c r="M8" s="11">
        <v>0</v>
      </c>
      <c r="N8" s="12">
        <v>0</v>
      </c>
      <c r="O8" s="11">
        <v>0</v>
      </c>
      <c r="P8" s="11">
        <v>0</v>
      </c>
      <c r="Q8" s="12">
        <v>0</v>
      </c>
      <c r="R8" s="11">
        <v>0</v>
      </c>
      <c r="S8" s="11">
        <v>0</v>
      </c>
      <c r="T8" s="12">
        <v>0</v>
      </c>
      <c r="U8" s="11">
        <v>0</v>
      </c>
      <c r="V8" s="11">
        <v>0</v>
      </c>
      <c r="W8" s="12">
        <v>0</v>
      </c>
      <c r="X8" s="11">
        <v>0</v>
      </c>
      <c r="Y8" s="11">
        <v>0</v>
      </c>
      <c r="Z8" s="12">
        <v>0</v>
      </c>
      <c r="AA8" s="11">
        <v>5</v>
      </c>
      <c r="AB8" s="11">
        <v>1</v>
      </c>
      <c r="AC8" s="12">
        <v>0</v>
      </c>
      <c r="AD8" s="13"/>
      <c r="AF8" s="9"/>
      <c r="AG8" s="10" t="s">
        <v>79</v>
      </c>
      <c r="AH8" s="51">
        <v>28</v>
      </c>
      <c r="AI8" s="51">
        <v>12</v>
      </c>
      <c r="AJ8" s="52">
        <v>40</v>
      </c>
      <c r="AS8" s="9"/>
      <c r="AT8" s="10"/>
      <c r="AU8" s="14"/>
      <c r="AV8" s="14"/>
      <c r="AW8" s="14"/>
      <c r="AX8" s="78"/>
      <c r="AY8" s="78"/>
      <c r="AZ8" s="78"/>
      <c r="BA8" s="79"/>
      <c r="BB8" s="16"/>
    </row>
    <row r="9" spans="1:54" ht="18.75">
      <c r="A9" s="9"/>
      <c r="B9" s="10"/>
      <c r="C9" s="11"/>
      <c r="D9" s="11"/>
      <c r="E9" s="12"/>
      <c r="F9" s="11"/>
      <c r="G9" s="11"/>
      <c r="H9" s="12"/>
      <c r="I9" s="11"/>
      <c r="J9" s="11"/>
      <c r="K9" s="12"/>
      <c r="L9" s="11"/>
      <c r="M9" s="11"/>
      <c r="N9" s="12"/>
      <c r="O9" s="11"/>
      <c r="P9" s="11"/>
      <c r="Q9" s="12"/>
      <c r="R9" s="11"/>
      <c r="S9" s="11"/>
      <c r="T9" s="12"/>
      <c r="U9" s="11"/>
      <c r="V9" s="11"/>
      <c r="W9" s="12"/>
      <c r="X9" s="11"/>
      <c r="Y9" s="11"/>
      <c r="Z9" s="12"/>
      <c r="AA9" s="11"/>
      <c r="AB9" s="11"/>
      <c r="AC9" s="12"/>
      <c r="AD9" s="13"/>
      <c r="AF9" s="9"/>
      <c r="AG9" s="10"/>
      <c r="AH9" s="11"/>
      <c r="AI9" s="11"/>
      <c r="AJ9" s="12"/>
      <c r="AS9" s="9"/>
      <c r="AT9" s="40" t="s">
        <v>196</v>
      </c>
      <c r="AU9" s="14"/>
      <c r="AV9" s="14"/>
      <c r="AW9" s="14"/>
      <c r="AX9" s="14"/>
      <c r="AY9" s="14"/>
      <c r="AZ9" s="14"/>
      <c r="BA9" s="15"/>
      <c r="BB9" s="16"/>
    </row>
    <row r="10" spans="1:54" ht="18.75">
      <c r="A10" s="9"/>
      <c r="B10" s="10"/>
      <c r="C10" s="11"/>
      <c r="D10" s="11"/>
      <c r="E10" s="12"/>
      <c r="F10" s="11"/>
      <c r="G10" s="11"/>
      <c r="H10" s="12"/>
      <c r="I10" s="11"/>
      <c r="J10" s="11"/>
      <c r="K10" s="12"/>
      <c r="L10" s="11"/>
      <c r="M10" s="11"/>
      <c r="N10" s="12"/>
      <c r="O10" s="11"/>
      <c r="P10" s="11"/>
      <c r="Q10" s="12"/>
      <c r="R10" s="11"/>
      <c r="S10" s="11"/>
      <c r="T10" s="12"/>
      <c r="U10" s="11"/>
      <c r="V10" s="11"/>
      <c r="W10" s="12"/>
      <c r="X10" s="11"/>
      <c r="Y10" s="11"/>
      <c r="Z10" s="12"/>
      <c r="AA10" s="11"/>
      <c r="AB10" s="11"/>
      <c r="AC10" s="12">
        <v>0</v>
      </c>
      <c r="AD10" s="13"/>
      <c r="AF10" s="9"/>
      <c r="AG10" s="10"/>
      <c r="AH10" s="11"/>
      <c r="AI10" s="11"/>
      <c r="AJ10" s="12"/>
      <c r="AS10" s="9"/>
      <c r="AT10" s="10"/>
      <c r="AU10" s="14"/>
      <c r="AV10" s="14"/>
      <c r="AW10" s="14"/>
      <c r="AX10" s="14"/>
      <c r="AY10" s="14"/>
      <c r="AZ10" s="14"/>
      <c r="BA10" s="15"/>
      <c r="BB10" s="16"/>
    </row>
    <row r="11" spans="1:54" ht="37.5">
      <c r="A11" s="8"/>
      <c r="B11" s="8"/>
      <c r="C11" s="17">
        <v>4</v>
      </c>
      <c r="D11" s="17">
        <v>1</v>
      </c>
      <c r="E11" s="17">
        <v>5</v>
      </c>
      <c r="F11" s="17">
        <v>1</v>
      </c>
      <c r="G11" s="17">
        <v>0</v>
      </c>
      <c r="H11" s="17">
        <v>1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5</v>
      </c>
      <c r="AB11" s="17">
        <v>1</v>
      </c>
      <c r="AC11" s="17">
        <v>0</v>
      </c>
      <c r="AD11" s="13"/>
      <c r="AF11" s="8"/>
      <c r="AG11" s="8"/>
      <c r="AH11" s="52">
        <v>28</v>
      </c>
      <c r="AI11" s="52">
        <v>12</v>
      </c>
      <c r="AJ11" s="52">
        <v>40</v>
      </c>
      <c r="AS11" s="36" t="s">
        <v>99</v>
      </c>
      <c r="AT11" s="8"/>
      <c r="AU11" s="15"/>
      <c r="AV11" s="15"/>
      <c r="AW11" s="15"/>
      <c r="AX11" s="15"/>
      <c r="AY11" s="79"/>
      <c r="AZ11" s="79"/>
      <c r="BA11" s="79"/>
      <c r="BB11" s="18"/>
    </row>
    <row r="15" spans="3:53" ht="54.75" customHeight="1">
      <c r="C15" s="144" t="s">
        <v>30</v>
      </c>
      <c r="D15" s="144"/>
      <c r="E15" s="144"/>
      <c r="R15" s="144" t="s">
        <v>31</v>
      </c>
      <c r="S15" s="144"/>
      <c r="T15" s="144"/>
      <c r="U15" s="144"/>
      <c r="V15" s="144"/>
      <c r="W15" s="144"/>
      <c r="AG15" s="34" t="s">
        <v>30</v>
      </c>
      <c r="AI15" s="34" t="s">
        <v>31</v>
      </c>
      <c r="AU15" s="34" t="s">
        <v>30</v>
      </c>
      <c r="BA15" s="34" t="s">
        <v>31</v>
      </c>
    </row>
    <row r="26" ht="18.75">
      <c r="X26" s="2">
        <v>9927936340</v>
      </c>
    </row>
  </sheetData>
  <sheetProtection/>
  <mergeCells count="27">
    <mergeCell ref="C15:E15"/>
    <mergeCell ref="R15:W15"/>
    <mergeCell ref="A1:Z1"/>
    <mergeCell ref="U2:V2"/>
    <mergeCell ref="AF2:AJ2"/>
    <mergeCell ref="A3:Z3"/>
    <mergeCell ref="R6:T6"/>
    <mergeCell ref="U6:W6"/>
    <mergeCell ref="AS3:BA3"/>
    <mergeCell ref="A4:A7"/>
    <mergeCell ref="B4:B7"/>
    <mergeCell ref="C4:AC4"/>
    <mergeCell ref="AF4:AJ4"/>
    <mergeCell ref="C6:E6"/>
    <mergeCell ref="F6:H6"/>
    <mergeCell ref="I6:K6"/>
    <mergeCell ref="L6:N6"/>
    <mergeCell ref="O6:Q6"/>
    <mergeCell ref="AT6:AT7"/>
    <mergeCell ref="AY6:BA6"/>
    <mergeCell ref="X6:Z6"/>
    <mergeCell ref="AA6:AC6"/>
    <mergeCell ref="AF6:AF7"/>
    <mergeCell ref="AG6:AG7"/>
    <mergeCell ref="AH6:AJ6"/>
    <mergeCell ref="AS6:AS7"/>
    <mergeCell ref="AU6:AX6"/>
  </mergeCells>
  <printOptions/>
  <pageMargins left="0.22" right="0.28" top="0.68" bottom="0.53" header="0.5" footer="0.5"/>
  <pageSetup horizontalDpi="600" verticalDpi="600" orientation="landscape" paperSize="9" scale="80" r:id="rId1"/>
  <headerFooter alignWithMargins="0">
    <oddFooter>&amp;CPage &amp;P&amp;RCom-File(RTE)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6"/>
  <sheetViews>
    <sheetView zoomScale="75" zoomScaleNormal="75" zoomScalePageLayoutView="0" workbookViewId="0" topLeftCell="A1">
      <selection activeCell="M23" sqref="M23"/>
    </sheetView>
  </sheetViews>
  <sheetFormatPr defaultColWidth="9.140625" defaultRowHeight="12.75"/>
  <cols>
    <col min="1" max="1" width="6.7109375" style="2" customWidth="1"/>
    <col min="2" max="2" width="11.28125" style="2" customWidth="1"/>
    <col min="3" max="15" width="7.7109375" style="2" customWidth="1"/>
    <col min="16" max="16" width="14.57421875" style="2" customWidth="1"/>
    <col min="17" max="16384" width="9.140625" style="2" customWidth="1"/>
  </cols>
  <sheetData>
    <row r="1" ht="18.75" customHeight="1"/>
    <row r="2" ht="18.75">
      <c r="P2" s="3" t="s">
        <v>22</v>
      </c>
    </row>
    <row r="3" spans="1:15" ht="18.75" customHeight="1">
      <c r="A3" s="134" t="s">
        <v>320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1:15" ht="18.7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6" ht="18.75">
      <c r="A5" s="20" t="s">
        <v>23</v>
      </c>
      <c r="B5" s="20"/>
      <c r="C5" s="155" t="s">
        <v>323</v>
      </c>
      <c r="D5" s="155"/>
      <c r="E5" s="21"/>
      <c r="F5" s="21"/>
      <c r="G5" s="21"/>
      <c r="H5" s="21"/>
      <c r="I5" s="21"/>
      <c r="J5" s="21"/>
      <c r="K5" s="21"/>
      <c r="L5" s="21"/>
      <c r="M5" s="21"/>
      <c r="O5" s="154" t="s">
        <v>77</v>
      </c>
      <c r="P5" s="154"/>
    </row>
    <row r="6" spans="1:15" ht="2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2"/>
      <c r="O6" s="5"/>
    </row>
    <row r="7" spans="1:16" ht="37.5" customHeight="1">
      <c r="A7" s="148" t="s">
        <v>3</v>
      </c>
      <c r="B7" s="148" t="s">
        <v>24</v>
      </c>
      <c r="C7" s="151" t="s">
        <v>321</v>
      </c>
      <c r="D7" s="152"/>
      <c r="E7" s="152"/>
      <c r="F7" s="152"/>
      <c r="G7" s="152"/>
      <c r="H7" s="152"/>
      <c r="I7" s="152"/>
      <c r="J7" s="152"/>
      <c r="K7" s="153"/>
      <c r="L7" s="148" t="s">
        <v>322</v>
      </c>
      <c r="M7" s="148"/>
      <c r="N7" s="148"/>
      <c r="O7" s="148"/>
      <c r="P7" s="149" t="s">
        <v>25</v>
      </c>
    </row>
    <row r="8" spans="1:16" ht="18.75" customHeight="1">
      <c r="A8" s="148"/>
      <c r="B8" s="148"/>
      <c r="C8" s="8" t="s">
        <v>29</v>
      </c>
      <c r="D8" s="8" t="s">
        <v>26</v>
      </c>
      <c r="E8" s="8" t="s">
        <v>27</v>
      </c>
      <c r="F8" s="8" t="s">
        <v>28</v>
      </c>
      <c r="G8" s="8" t="s">
        <v>70</v>
      </c>
      <c r="H8" s="8" t="s">
        <v>191</v>
      </c>
      <c r="I8" s="8" t="s">
        <v>203</v>
      </c>
      <c r="J8" s="8" t="s">
        <v>324</v>
      </c>
      <c r="K8" s="8" t="s">
        <v>21</v>
      </c>
      <c r="L8" s="8" t="s">
        <v>71</v>
      </c>
      <c r="M8" s="8" t="s">
        <v>29</v>
      </c>
      <c r="N8" s="8" t="s">
        <v>26</v>
      </c>
      <c r="O8" s="8" t="s">
        <v>21</v>
      </c>
      <c r="P8" s="150"/>
    </row>
    <row r="9" spans="1:16" ht="18.7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/>
      <c r="K9" s="23">
        <v>10</v>
      </c>
      <c r="L9" s="23">
        <v>11</v>
      </c>
      <c r="M9" s="23">
        <v>12</v>
      </c>
      <c r="N9" s="23">
        <v>12</v>
      </c>
      <c r="O9" s="23">
        <v>14</v>
      </c>
      <c r="P9" s="36" t="s">
        <v>328</v>
      </c>
    </row>
    <row r="10" spans="1:16" ht="37.5">
      <c r="A10" s="24">
        <v>1</v>
      </c>
      <c r="B10" s="74" t="s">
        <v>192</v>
      </c>
      <c r="C10" s="75">
        <v>0</v>
      </c>
      <c r="D10" s="3">
        <v>7</v>
      </c>
      <c r="E10" s="76">
        <v>6</v>
      </c>
      <c r="F10" s="76">
        <v>3</v>
      </c>
      <c r="G10" s="76">
        <v>11</v>
      </c>
      <c r="H10" s="76">
        <v>11</v>
      </c>
      <c r="I10" s="76">
        <v>11</v>
      </c>
      <c r="J10" s="76">
        <v>8</v>
      </c>
      <c r="K10" s="76">
        <f>SUM(C10:J10)</f>
        <v>57</v>
      </c>
      <c r="L10" s="75">
        <v>0</v>
      </c>
      <c r="M10" s="75">
        <v>0</v>
      </c>
      <c r="N10" s="75">
        <v>7</v>
      </c>
      <c r="O10" s="76">
        <v>7</v>
      </c>
      <c r="P10" s="89">
        <v>57</v>
      </c>
    </row>
    <row r="11" spans="1:16" ht="18.75">
      <c r="A11" s="24">
        <v>2</v>
      </c>
      <c r="B11" s="25"/>
      <c r="C11" s="25"/>
      <c r="D11" s="26"/>
      <c r="E11" s="26"/>
      <c r="F11" s="26"/>
      <c r="G11" s="26"/>
      <c r="H11" s="26"/>
      <c r="I11" s="26"/>
      <c r="J11" s="26"/>
      <c r="K11" s="27"/>
      <c r="L11" s="26"/>
      <c r="M11" s="26"/>
      <c r="N11" s="26"/>
      <c r="O11" s="27"/>
      <c r="P11" s="26"/>
    </row>
    <row r="12" spans="1:16" ht="18.75">
      <c r="A12" s="24">
        <v>3</v>
      </c>
      <c r="B12" s="25"/>
      <c r="C12" s="25"/>
      <c r="D12" s="26"/>
      <c r="E12" s="26"/>
      <c r="F12" s="26"/>
      <c r="G12" s="26"/>
      <c r="H12" s="26"/>
      <c r="I12" s="26"/>
      <c r="J12" s="26"/>
      <c r="K12" s="27"/>
      <c r="L12" s="26"/>
      <c r="M12" s="26"/>
      <c r="N12" s="26"/>
      <c r="O12" s="27"/>
      <c r="P12" s="26"/>
    </row>
    <row r="13" spans="1:16" ht="18.75">
      <c r="A13" s="23"/>
      <c r="B13" s="28"/>
      <c r="C13" s="28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6" spans="2:16" ht="58.5" customHeight="1">
      <c r="B16" s="144" t="s">
        <v>30</v>
      </c>
      <c r="C16" s="144"/>
      <c r="D16" s="144"/>
      <c r="O16" s="144" t="s">
        <v>31</v>
      </c>
      <c r="P16" s="144"/>
    </row>
  </sheetData>
  <sheetProtection/>
  <mergeCells count="10">
    <mergeCell ref="B16:D16"/>
    <mergeCell ref="O16:P16"/>
    <mergeCell ref="A3:O3"/>
    <mergeCell ref="A7:A8"/>
    <mergeCell ref="B7:B8"/>
    <mergeCell ref="L7:O7"/>
    <mergeCell ref="P7:P8"/>
    <mergeCell ref="C7:K7"/>
    <mergeCell ref="O5:P5"/>
    <mergeCell ref="C5:D5"/>
  </mergeCells>
  <printOptions/>
  <pageMargins left="0.24" right="0.17" top="0.36" bottom="0.35" header="0.34" footer="0.5"/>
  <pageSetup horizontalDpi="600" verticalDpi="600" orientation="landscape" paperSize="9" r:id="rId1"/>
  <headerFooter alignWithMargins="0">
    <oddFooter>&amp;C&amp;F&amp;RPage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3"/>
  <sheetViews>
    <sheetView zoomScale="75" zoomScaleNormal="75" zoomScalePageLayoutView="0" workbookViewId="0" topLeftCell="A1">
      <selection activeCell="E6" sqref="E6:F6"/>
    </sheetView>
  </sheetViews>
  <sheetFormatPr defaultColWidth="23.421875" defaultRowHeight="12.75"/>
  <cols>
    <col min="1" max="1" width="4.00390625" style="2" customWidth="1"/>
    <col min="2" max="2" width="10.28125" style="2" customWidth="1"/>
    <col min="3" max="3" width="12.7109375" style="2" customWidth="1"/>
    <col min="4" max="4" width="8.28125" style="2" customWidth="1"/>
    <col min="5" max="5" width="14.57421875" style="2" customWidth="1"/>
    <col min="6" max="6" width="20.28125" style="2" customWidth="1"/>
    <col min="7" max="7" width="18.28125" style="2" customWidth="1"/>
    <col min="8" max="8" width="10.57421875" style="2" customWidth="1"/>
    <col min="9" max="9" width="6.28125" style="2" bestFit="1" customWidth="1"/>
    <col min="10" max="10" width="6.8515625" style="2" customWidth="1"/>
    <col min="11" max="11" width="5.57421875" style="2" customWidth="1"/>
    <col min="12" max="12" width="13.421875" style="2" customWidth="1"/>
    <col min="13" max="13" width="11.00390625" style="2" customWidth="1"/>
    <col min="14" max="14" width="13.28125" style="2" customWidth="1"/>
    <col min="15" max="219" width="9.140625" style="2" customWidth="1"/>
    <col min="220" max="220" width="4.00390625" style="2" customWidth="1"/>
    <col min="221" max="221" width="10.28125" style="2" customWidth="1"/>
    <col min="222" max="223" width="6.421875" style="2" bestFit="1" customWidth="1"/>
    <col min="224" max="224" width="6.28125" style="2" bestFit="1" customWidth="1"/>
    <col min="225" max="225" width="6.00390625" style="2" customWidth="1"/>
    <col min="226" max="226" width="6.421875" style="2" bestFit="1" customWidth="1"/>
    <col min="227" max="227" width="6.28125" style="2" bestFit="1" customWidth="1"/>
    <col min="228" max="228" width="5.7109375" style="2" customWidth="1"/>
    <col min="229" max="229" width="6.00390625" style="2" customWidth="1"/>
    <col min="230" max="230" width="6.28125" style="2" bestFit="1" customWidth="1"/>
    <col min="231" max="231" width="6.140625" style="2" customWidth="1"/>
    <col min="232" max="232" width="6.421875" style="2" bestFit="1" customWidth="1"/>
    <col min="233" max="233" width="6.28125" style="2" bestFit="1" customWidth="1"/>
    <col min="234" max="235" width="6.00390625" style="2" customWidth="1"/>
    <col min="236" max="236" width="6.28125" style="2" bestFit="1" customWidth="1"/>
    <col min="237" max="237" width="6.00390625" style="2" customWidth="1"/>
    <col min="238" max="238" width="6.421875" style="2" bestFit="1" customWidth="1"/>
    <col min="239" max="239" width="6.28125" style="2" bestFit="1" customWidth="1"/>
    <col min="240" max="240" width="6.28125" style="2" customWidth="1"/>
    <col min="241" max="241" width="6.421875" style="2" bestFit="1" customWidth="1"/>
    <col min="242" max="242" width="6.28125" style="2" bestFit="1" customWidth="1"/>
    <col min="243" max="243" width="6.28125" style="2" customWidth="1"/>
    <col min="244" max="244" width="6.421875" style="2" bestFit="1" customWidth="1"/>
    <col min="245" max="246" width="6.00390625" style="2" customWidth="1"/>
    <col min="247" max="247" width="6.421875" style="2" bestFit="1" customWidth="1"/>
    <col min="248" max="248" width="5.8515625" style="2" customWidth="1"/>
    <col min="249" max="250" width="9.140625" style="2" customWidth="1"/>
    <col min="251" max="251" width="9.8515625" style="2" customWidth="1"/>
    <col min="252" max="252" width="23.421875" style="2" customWidth="1"/>
    <col min="253" max="253" width="22.8515625" style="2" customWidth="1"/>
    <col min="254" max="16384" width="23.421875" style="2" customWidth="1"/>
  </cols>
  <sheetData>
    <row r="1" spans="1:14" ht="19.5">
      <c r="A1" s="145" t="s">
        <v>325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3" ht="37.5" customHeight="1">
      <c r="A2" s="143" t="s">
        <v>48</v>
      </c>
      <c r="B2" s="143"/>
      <c r="C2" s="143"/>
      <c r="L2" s="159" t="s">
        <v>49</v>
      </c>
      <c r="M2" s="159"/>
    </row>
    <row r="3" spans="1:14" ht="33" customHeight="1">
      <c r="A3" s="140" t="s">
        <v>3</v>
      </c>
      <c r="B3" s="140" t="s">
        <v>50</v>
      </c>
      <c r="C3" s="140" t="s">
        <v>32</v>
      </c>
      <c r="D3" s="138" t="s">
        <v>33</v>
      </c>
      <c r="E3" s="138" t="s">
        <v>34</v>
      </c>
      <c r="F3" s="138" t="s">
        <v>35</v>
      </c>
      <c r="G3" s="138" t="s">
        <v>36</v>
      </c>
      <c r="H3" s="138" t="s">
        <v>72</v>
      </c>
      <c r="I3" s="138" t="s">
        <v>37</v>
      </c>
      <c r="J3" s="138"/>
      <c r="K3" s="138"/>
      <c r="L3" s="138"/>
      <c r="M3" s="138"/>
      <c r="N3" s="138" t="s">
        <v>38</v>
      </c>
    </row>
    <row r="4" spans="1:14" ht="132.75" customHeight="1">
      <c r="A4" s="142"/>
      <c r="B4" s="142"/>
      <c r="C4" s="142"/>
      <c r="D4" s="138"/>
      <c r="E4" s="138"/>
      <c r="F4" s="138"/>
      <c r="G4" s="138"/>
      <c r="H4" s="138"/>
      <c r="I4" s="6" t="s">
        <v>39</v>
      </c>
      <c r="J4" s="6" t="s">
        <v>40</v>
      </c>
      <c r="K4" s="6" t="s">
        <v>41</v>
      </c>
      <c r="L4" s="6" t="s">
        <v>78</v>
      </c>
      <c r="M4" s="6" t="s">
        <v>42</v>
      </c>
      <c r="N4" s="138"/>
    </row>
    <row r="5" spans="1:14" ht="18.7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</row>
    <row r="6" spans="1:15" ht="18.75">
      <c r="A6" s="9">
        <v>1</v>
      </c>
      <c r="B6" s="10"/>
      <c r="C6" s="10"/>
      <c r="D6" s="11"/>
      <c r="E6" s="157"/>
      <c r="F6" s="158"/>
      <c r="G6" s="11"/>
      <c r="H6" s="11"/>
      <c r="I6" s="12"/>
      <c r="J6" s="11"/>
      <c r="K6" s="11"/>
      <c r="L6" s="12"/>
      <c r="M6" s="11"/>
      <c r="N6" s="11"/>
      <c r="O6" s="13"/>
    </row>
    <row r="7" spans="1:15" ht="18.75">
      <c r="A7" s="8"/>
      <c r="B7" s="8" t="s">
        <v>21</v>
      </c>
      <c r="C7" s="8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3"/>
    </row>
    <row r="9" ht="18.75" customHeight="1"/>
    <row r="12" spans="2:12" ht="18.75" customHeight="1">
      <c r="B12" s="156" t="s">
        <v>51</v>
      </c>
      <c r="C12" s="156"/>
      <c r="D12" s="156"/>
      <c r="E12" s="31"/>
      <c r="F12" s="156" t="s">
        <v>52</v>
      </c>
      <c r="G12" s="156"/>
      <c r="H12" s="31"/>
      <c r="I12" s="156" t="s">
        <v>53</v>
      </c>
      <c r="J12" s="156"/>
      <c r="K12" s="156"/>
      <c r="L12" s="156"/>
    </row>
    <row r="13" spans="2:12" ht="18.75">
      <c r="B13" s="156"/>
      <c r="C13" s="156"/>
      <c r="D13" s="156"/>
      <c r="E13" s="31"/>
      <c r="F13" s="156"/>
      <c r="G13" s="156"/>
      <c r="H13" s="31"/>
      <c r="I13" s="156"/>
      <c r="J13" s="156"/>
      <c r="K13" s="156"/>
      <c r="L13" s="156"/>
    </row>
  </sheetData>
  <sheetProtection/>
  <mergeCells count="17">
    <mergeCell ref="A1:N1"/>
    <mergeCell ref="A2:C2"/>
    <mergeCell ref="L2:M2"/>
    <mergeCell ref="A3:A4"/>
    <mergeCell ref="B3:B4"/>
    <mergeCell ref="C3:C4"/>
    <mergeCell ref="D3:D4"/>
    <mergeCell ref="E3:E4"/>
    <mergeCell ref="F3:F4"/>
    <mergeCell ref="G3:G4"/>
    <mergeCell ref="H3:H4"/>
    <mergeCell ref="I3:M3"/>
    <mergeCell ref="N3:N4"/>
    <mergeCell ref="B12:D13"/>
    <mergeCell ref="F12:G13"/>
    <mergeCell ref="I12:L13"/>
    <mergeCell ref="E6:F6"/>
  </mergeCells>
  <printOptions/>
  <pageMargins left="0.22" right="0.28" top="0.68" bottom="0.53" header="0.5" footer="0.5"/>
  <pageSetup horizontalDpi="600" verticalDpi="600" orientation="landscape" paperSize="9" scale="90" r:id="rId1"/>
  <headerFooter alignWithMargins="0">
    <oddFooter>&amp;CPage &amp;P&amp;RCom-File(RTE)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4"/>
  <sheetViews>
    <sheetView zoomScale="75" zoomScaleNormal="75" zoomScalePageLayoutView="0" workbookViewId="0" topLeftCell="A1">
      <selection activeCell="I22" sqref="I22"/>
    </sheetView>
  </sheetViews>
  <sheetFormatPr defaultColWidth="9.140625" defaultRowHeight="12.75"/>
  <cols>
    <col min="1" max="1" width="4.00390625" style="2" customWidth="1"/>
    <col min="2" max="2" width="13.140625" style="2" customWidth="1"/>
    <col min="3" max="3" width="21.8515625" style="2" customWidth="1"/>
    <col min="4" max="4" width="12.7109375" style="2" customWidth="1"/>
    <col min="5" max="5" width="15.28125" style="2" customWidth="1"/>
    <col min="6" max="6" width="10.28125" style="2" customWidth="1"/>
    <col min="7" max="7" width="19.00390625" style="2" customWidth="1"/>
    <col min="8" max="8" width="10.57421875" style="2" customWidth="1"/>
    <col min="9" max="9" width="12.421875" style="2" customWidth="1"/>
    <col min="10" max="10" width="17.140625" style="2" customWidth="1"/>
    <col min="11" max="11" width="16.140625" style="2" customWidth="1"/>
    <col min="12" max="216" width="9.140625" style="2" customWidth="1"/>
    <col min="217" max="217" width="4.00390625" style="2" customWidth="1"/>
    <col min="218" max="218" width="10.28125" style="2" customWidth="1"/>
    <col min="219" max="220" width="6.421875" style="2" bestFit="1" customWidth="1"/>
    <col min="221" max="221" width="6.28125" style="2" bestFit="1" customWidth="1"/>
    <col min="222" max="222" width="6.00390625" style="2" customWidth="1"/>
    <col min="223" max="223" width="6.421875" style="2" bestFit="1" customWidth="1"/>
    <col min="224" max="224" width="6.28125" style="2" bestFit="1" customWidth="1"/>
    <col min="225" max="225" width="5.7109375" style="2" customWidth="1"/>
    <col min="226" max="226" width="6.00390625" style="2" customWidth="1"/>
    <col min="227" max="227" width="6.28125" style="2" bestFit="1" customWidth="1"/>
    <col min="228" max="228" width="6.140625" style="2" customWidth="1"/>
    <col min="229" max="229" width="6.421875" style="2" bestFit="1" customWidth="1"/>
    <col min="230" max="230" width="6.28125" style="2" bestFit="1" customWidth="1"/>
    <col min="231" max="232" width="6.00390625" style="2" customWidth="1"/>
    <col min="233" max="233" width="6.28125" style="2" bestFit="1" customWidth="1"/>
    <col min="234" max="234" width="6.00390625" style="2" customWidth="1"/>
    <col min="235" max="235" width="6.421875" style="2" bestFit="1" customWidth="1"/>
    <col min="236" max="236" width="6.28125" style="2" bestFit="1" customWidth="1"/>
    <col min="237" max="237" width="6.28125" style="2" customWidth="1"/>
    <col min="238" max="238" width="6.421875" style="2" bestFit="1" customWidth="1"/>
    <col min="239" max="239" width="6.28125" style="2" bestFit="1" customWidth="1"/>
    <col min="240" max="240" width="6.28125" style="2" customWidth="1"/>
    <col min="241" max="241" width="6.421875" style="2" bestFit="1" customWidth="1"/>
    <col min="242" max="243" width="6.00390625" style="2" customWidth="1"/>
    <col min="244" max="244" width="6.421875" style="2" bestFit="1" customWidth="1"/>
    <col min="245" max="245" width="5.8515625" style="2" customWidth="1"/>
    <col min="246" max="247" width="9.140625" style="2" customWidth="1"/>
    <col min="248" max="248" width="9.8515625" style="2" customWidth="1"/>
    <col min="249" max="249" width="23.421875" style="2" customWidth="1"/>
    <col min="250" max="250" width="22.8515625" style="2" customWidth="1"/>
    <col min="251" max="251" width="23.421875" style="2" customWidth="1"/>
    <col min="252" max="252" width="24.28125" style="2" customWidth="1"/>
    <col min="253" max="16384" width="9.140625" style="2" customWidth="1"/>
  </cols>
  <sheetData>
    <row r="1" spans="1:11" ht="19.5" customHeight="1">
      <c r="A1" s="145" t="s">
        <v>326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ht="37.5" customHeight="1">
      <c r="A2" s="163" t="s">
        <v>48</v>
      </c>
      <c r="B2" s="163"/>
      <c r="C2" s="163"/>
      <c r="J2" s="29" t="s">
        <v>54</v>
      </c>
      <c r="K2" s="30"/>
    </row>
    <row r="3" spans="1:11" ht="51" customHeight="1">
      <c r="A3" s="138" t="s">
        <v>3</v>
      </c>
      <c r="B3" s="138" t="s">
        <v>55</v>
      </c>
      <c r="C3" s="138" t="s">
        <v>36</v>
      </c>
      <c r="D3" s="164" t="s">
        <v>43</v>
      </c>
      <c r="E3" s="164" t="s">
        <v>34</v>
      </c>
      <c r="F3" s="138" t="s">
        <v>33</v>
      </c>
      <c r="G3" s="138" t="s">
        <v>73</v>
      </c>
      <c r="H3" s="138" t="s">
        <v>44</v>
      </c>
      <c r="I3" s="138" t="s">
        <v>45</v>
      </c>
      <c r="J3" s="138" t="s">
        <v>46</v>
      </c>
      <c r="K3" s="138" t="s">
        <v>47</v>
      </c>
    </row>
    <row r="4" spans="1:11" ht="72" customHeight="1">
      <c r="A4" s="138"/>
      <c r="B4" s="138"/>
      <c r="C4" s="138"/>
      <c r="D4" s="164"/>
      <c r="E4" s="164"/>
      <c r="F4" s="138"/>
      <c r="G4" s="138"/>
      <c r="H4" s="138"/>
      <c r="I4" s="138"/>
      <c r="J4" s="138"/>
      <c r="K4" s="138"/>
    </row>
    <row r="5" spans="1:11" ht="18.7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13</v>
      </c>
    </row>
    <row r="6" spans="1:12" ht="18.75">
      <c r="A6" s="9">
        <v>1</v>
      </c>
      <c r="B6" s="10"/>
      <c r="C6" s="10"/>
      <c r="D6" s="11"/>
      <c r="E6" s="160"/>
      <c r="F6" s="161"/>
      <c r="G6" s="162"/>
      <c r="H6" s="11"/>
      <c r="I6" s="12"/>
      <c r="J6" s="11"/>
      <c r="K6" s="11"/>
      <c r="L6" s="13"/>
    </row>
    <row r="7" spans="1:12" ht="18.75">
      <c r="A7" s="8"/>
      <c r="B7" s="8" t="s">
        <v>21</v>
      </c>
      <c r="C7" s="8"/>
      <c r="D7" s="17"/>
      <c r="E7" s="17"/>
      <c r="F7" s="17"/>
      <c r="G7" s="17"/>
      <c r="H7" s="17"/>
      <c r="I7" s="17"/>
      <c r="J7" s="17"/>
      <c r="K7" s="17"/>
      <c r="L7" s="13"/>
    </row>
    <row r="13" spans="1:11" ht="18.75">
      <c r="A13" s="156" t="s">
        <v>51</v>
      </c>
      <c r="B13" s="156"/>
      <c r="C13" s="156"/>
      <c r="D13" s="31"/>
      <c r="E13" s="156" t="s">
        <v>52</v>
      </c>
      <c r="F13" s="156"/>
      <c r="G13" s="31"/>
      <c r="H13" s="156" t="s">
        <v>53</v>
      </c>
      <c r="I13" s="156"/>
      <c r="J13" s="156"/>
      <c r="K13" s="156"/>
    </row>
    <row r="14" spans="1:11" ht="18.75">
      <c r="A14" s="156"/>
      <c r="B14" s="156"/>
      <c r="C14" s="156"/>
      <c r="D14" s="31"/>
      <c r="E14" s="156"/>
      <c r="F14" s="156"/>
      <c r="G14" s="31"/>
      <c r="H14" s="156"/>
      <c r="I14" s="156"/>
      <c r="J14" s="156"/>
      <c r="K14" s="156"/>
    </row>
  </sheetData>
  <sheetProtection/>
  <mergeCells count="17">
    <mergeCell ref="A1:K1"/>
    <mergeCell ref="A2:C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A13:C14"/>
    <mergeCell ref="E13:F14"/>
    <mergeCell ref="H13:K14"/>
    <mergeCell ref="E6:G6"/>
  </mergeCells>
  <printOptions/>
  <pageMargins left="0.22" right="0.28" top="0.68" bottom="0.53" header="0.5" footer="0.5"/>
  <pageSetup horizontalDpi="600" verticalDpi="600" orientation="landscape" paperSize="9" scale="90" r:id="rId1"/>
  <headerFooter alignWithMargins="0">
    <oddFooter>&amp;CPage &amp;P&amp;RCom-File(RTE)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22"/>
  <sheetViews>
    <sheetView zoomScale="75" zoomScaleNormal="75" zoomScalePageLayoutView="0" workbookViewId="0" topLeftCell="A1">
      <selection activeCell="D6" sqref="D6"/>
    </sheetView>
  </sheetViews>
  <sheetFormatPr defaultColWidth="23.421875" defaultRowHeight="12.75"/>
  <cols>
    <col min="1" max="1" width="4.00390625" style="2" customWidth="1"/>
    <col min="2" max="2" width="10.28125" style="2" customWidth="1"/>
    <col min="3" max="3" width="27.7109375" style="2" bestFit="1" customWidth="1"/>
    <col min="4" max="4" width="6.421875" style="2" customWidth="1"/>
    <col min="5" max="5" width="39.421875" style="2" customWidth="1"/>
    <col min="6" max="6" width="8.28125" style="2" customWidth="1"/>
    <col min="7" max="7" width="10.7109375" style="2" customWidth="1"/>
    <col min="8" max="8" width="10.57421875" style="2" customWidth="1"/>
    <col min="9" max="9" width="6.28125" style="2" bestFit="1" customWidth="1"/>
    <col min="10" max="10" width="6.8515625" style="2" customWidth="1"/>
    <col min="11" max="11" width="8.421875" style="2" customWidth="1"/>
    <col min="12" max="12" width="13.421875" style="2" customWidth="1"/>
    <col min="13" max="13" width="11.00390625" style="2" customWidth="1"/>
    <col min="14" max="14" width="21.7109375" style="2" customWidth="1"/>
    <col min="15" max="15" width="9.140625" style="2" customWidth="1"/>
    <col min="16" max="16" width="19.421875" style="2" customWidth="1"/>
    <col min="17" max="219" width="9.140625" style="2" customWidth="1"/>
    <col min="220" max="220" width="4.00390625" style="2" customWidth="1"/>
    <col min="221" max="221" width="10.28125" style="2" customWidth="1"/>
    <col min="222" max="223" width="6.421875" style="2" bestFit="1" customWidth="1"/>
    <col min="224" max="224" width="6.28125" style="2" bestFit="1" customWidth="1"/>
    <col min="225" max="225" width="6.00390625" style="2" customWidth="1"/>
    <col min="226" max="226" width="6.421875" style="2" bestFit="1" customWidth="1"/>
    <col min="227" max="227" width="6.28125" style="2" bestFit="1" customWidth="1"/>
    <col min="228" max="228" width="5.7109375" style="2" customWidth="1"/>
    <col min="229" max="229" width="6.00390625" style="2" customWidth="1"/>
    <col min="230" max="230" width="6.28125" style="2" bestFit="1" customWidth="1"/>
    <col min="231" max="231" width="6.140625" style="2" customWidth="1"/>
    <col min="232" max="232" width="6.421875" style="2" bestFit="1" customWidth="1"/>
    <col min="233" max="233" width="6.28125" style="2" bestFit="1" customWidth="1"/>
    <col min="234" max="235" width="6.00390625" style="2" customWidth="1"/>
    <col min="236" max="236" width="6.28125" style="2" bestFit="1" customWidth="1"/>
    <col min="237" max="237" width="6.00390625" style="2" customWidth="1"/>
    <col min="238" max="238" width="6.421875" style="2" bestFit="1" customWidth="1"/>
    <col min="239" max="239" width="6.28125" style="2" bestFit="1" customWidth="1"/>
    <col min="240" max="240" width="6.28125" style="2" customWidth="1"/>
    <col min="241" max="241" width="6.421875" style="2" bestFit="1" customWidth="1"/>
    <col min="242" max="242" width="6.28125" style="2" bestFit="1" customWidth="1"/>
    <col min="243" max="243" width="6.28125" style="2" customWidth="1"/>
    <col min="244" max="244" width="6.421875" style="2" bestFit="1" customWidth="1"/>
    <col min="245" max="246" width="6.00390625" style="2" customWidth="1"/>
    <col min="247" max="247" width="6.421875" style="2" bestFit="1" customWidth="1"/>
    <col min="248" max="248" width="5.8515625" style="2" customWidth="1"/>
    <col min="249" max="250" width="9.140625" style="2" customWidth="1"/>
    <col min="251" max="251" width="9.8515625" style="2" customWidth="1"/>
    <col min="252" max="252" width="23.421875" style="2" customWidth="1"/>
    <col min="253" max="253" width="22.8515625" style="2" customWidth="1"/>
    <col min="254" max="16384" width="23.421875" style="2" customWidth="1"/>
  </cols>
  <sheetData>
    <row r="1" spans="1:14" ht="19.5">
      <c r="A1" s="145" t="s">
        <v>272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3" ht="37.5" customHeight="1">
      <c r="A2" s="143" t="s">
        <v>48</v>
      </c>
      <c r="B2" s="143"/>
      <c r="C2" s="143"/>
      <c r="L2" s="159" t="s">
        <v>57</v>
      </c>
      <c r="M2" s="159"/>
    </row>
    <row r="3" spans="1:16" ht="33" customHeight="1">
      <c r="A3" s="140" t="s">
        <v>3</v>
      </c>
      <c r="B3" s="169" t="s">
        <v>50</v>
      </c>
      <c r="C3" s="169" t="s">
        <v>32</v>
      </c>
      <c r="D3" s="167" t="s">
        <v>33</v>
      </c>
      <c r="E3" s="167" t="s">
        <v>34</v>
      </c>
      <c r="F3" s="167" t="s">
        <v>35</v>
      </c>
      <c r="G3" s="167" t="s">
        <v>36</v>
      </c>
      <c r="H3" s="167" t="s">
        <v>311</v>
      </c>
      <c r="I3" s="167" t="s">
        <v>37</v>
      </c>
      <c r="J3" s="167"/>
      <c r="K3" s="167"/>
      <c r="L3" s="167"/>
      <c r="M3" s="167"/>
      <c r="N3" s="167" t="s">
        <v>38</v>
      </c>
      <c r="O3" s="167" t="s">
        <v>122</v>
      </c>
      <c r="P3" s="164" t="s">
        <v>333</v>
      </c>
    </row>
    <row r="4" spans="1:16" ht="108.75" customHeight="1">
      <c r="A4" s="142"/>
      <c r="B4" s="170"/>
      <c r="C4" s="170"/>
      <c r="D4" s="167"/>
      <c r="E4" s="167"/>
      <c r="F4" s="167"/>
      <c r="G4" s="167"/>
      <c r="H4" s="167"/>
      <c r="I4" s="45" t="s">
        <v>39</v>
      </c>
      <c r="J4" s="45" t="s">
        <v>40</v>
      </c>
      <c r="K4" s="45" t="s">
        <v>41</v>
      </c>
      <c r="L4" s="45" t="s">
        <v>78</v>
      </c>
      <c r="M4" s="45" t="s">
        <v>42</v>
      </c>
      <c r="N4" s="167"/>
      <c r="O4" s="167"/>
      <c r="P4" s="164"/>
    </row>
    <row r="5" spans="1:16" ht="18.7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O5" s="10"/>
      <c r="P5" s="10"/>
    </row>
    <row r="6" spans="1:16" ht="18.75">
      <c r="A6" s="6">
        <v>1</v>
      </c>
      <c r="B6" s="35" t="s">
        <v>95</v>
      </c>
      <c r="C6" s="108" t="s">
        <v>80</v>
      </c>
      <c r="D6" s="128" t="s">
        <v>152</v>
      </c>
      <c r="E6" s="38" t="s">
        <v>81</v>
      </c>
      <c r="F6" s="6"/>
      <c r="G6" s="166"/>
      <c r="H6" s="35">
        <v>7</v>
      </c>
      <c r="I6" s="35">
        <v>150</v>
      </c>
      <c r="J6" s="35">
        <v>400</v>
      </c>
      <c r="K6" s="35">
        <v>0</v>
      </c>
      <c r="L6" s="35">
        <f aca="true" t="shared" si="0" ref="L6:L13">K6*6.74</f>
        <v>0</v>
      </c>
      <c r="M6" s="35">
        <f aca="true" t="shared" si="1" ref="M6:M13">I6+J6+L6</f>
        <v>550</v>
      </c>
      <c r="N6" s="127" t="s">
        <v>224</v>
      </c>
      <c r="O6" s="165" t="s">
        <v>330</v>
      </c>
      <c r="P6" s="126">
        <v>968118641582</v>
      </c>
    </row>
    <row r="7" spans="1:16" ht="18.75">
      <c r="A7" s="6">
        <v>2</v>
      </c>
      <c r="B7" s="35" t="s">
        <v>95</v>
      </c>
      <c r="C7" s="38" t="s">
        <v>145</v>
      </c>
      <c r="D7" s="38" t="s">
        <v>149</v>
      </c>
      <c r="E7" s="38" t="s">
        <v>82</v>
      </c>
      <c r="F7" s="6"/>
      <c r="G7" s="166"/>
      <c r="H7" s="35">
        <v>7</v>
      </c>
      <c r="I7" s="35">
        <v>150</v>
      </c>
      <c r="J7" s="35">
        <v>400</v>
      </c>
      <c r="K7" s="35">
        <v>0</v>
      </c>
      <c r="L7" s="35">
        <f t="shared" si="0"/>
        <v>0</v>
      </c>
      <c r="M7" s="35">
        <f t="shared" si="1"/>
        <v>550</v>
      </c>
      <c r="N7" s="95" t="s">
        <v>225</v>
      </c>
      <c r="O7" s="165"/>
      <c r="P7" s="126">
        <v>943111373331</v>
      </c>
    </row>
    <row r="8" spans="1:16" ht="18.75">
      <c r="A8" s="6">
        <v>3</v>
      </c>
      <c r="B8" s="35" t="s">
        <v>95</v>
      </c>
      <c r="C8" s="38" t="s">
        <v>89</v>
      </c>
      <c r="D8" s="38" t="s">
        <v>149</v>
      </c>
      <c r="E8" s="38" t="s">
        <v>90</v>
      </c>
      <c r="F8" s="6"/>
      <c r="G8" s="166"/>
      <c r="H8" s="35">
        <v>7</v>
      </c>
      <c r="I8" s="35">
        <v>150</v>
      </c>
      <c r="J8" s="35">
        <v>400</v>
      </c>
      <c r="K8" s="35">
        <v>0</v>
      </c>
      <c r="L8" s="35">
        <f t="shared" si="0"/>
        <v>0</v>
      </c>
      <c r="M8" s="35">
        <f t="shared" si="1"/>
        <v>550</v>
      </c>
      <c r="N8" s="95" t="s">
        <v>226</v>
      </c>
      <c r="O8" s="165"/>
      <c r="P8" s="126">
        <v>699330981057</v>
      </c>
    </row>
    <row r="9" spans="1:16" ht="18.75">
      <c r="A9" s="6">
        <v>4</v>
      </c>
      <c r="B9" s="35" t="s">
        <v>95</v>
      </c>
      <c r="C9" s="108" t="s">
        <v>85</v>
      </c>
      <c r="D9" s="128" t="s">
        <v>152</v>
      </c>
      <c r="E9" s="38" t="s">
        <v>86</v>
      </c>
      <c r="F9" s="6"/>
      <c r="G9" s="166"/>
      <c r="H9" s="35">
        <v>7</v>
      </c>
      <c r="I9" s="35">
        <v>150</v>
      </c>
      <c r="J9" s="35">
        <v>400</v>
      </c>
      <c r="K9" s="35">
        <v>0</v>
      </c>
      <c r="L9" s="35">
        <f t="shared" si="0"/>
        <v>0</v>
      </c>
      <c r="M9" s="35">
        <f t="shared" si="1"/>
        <v>550</v>
      </c>
      <c r="N9" s="127" t="s">
        <v>227</v>
      </c>
      <c r="O9" s="165"/>
      <c r="P9" s="126">
        <v>719734444302</v>
      </c>
    </row>
    <row r="10" spans="1:16" ht="18.75">
      <c r="A10" s="6">
        <v>5</v>
      </c>
      <c r="B10" s="35" t="s">
        <v>95</v>
      </c>
      <c r="C10" s="38" t="s">
        <v>83</v>
      </c>
      <c r="D10" s="38" t="s">
        <v>149</v>
      </c>
      <c r="E10" s="38" t="s">
        <v>84</v>
      </c>
      <c r="F10" s="6"/>
      <c r="G10" s="166"/>
      <c r="H10" s="35">
        <v>7</v>
      </c>
      <c r="I10" s="35">
        <v>150</v>
      </c>
      <c r="J10" s="35">
        <v>400</v>
      </c>
      <c r="K10" s="35">
        <v>0</v>
      </c>
      <c r="L10" s="35">
        <f t="shared" si="0"/>
        <v>0</v>
      </c>
      <c r="M10" s="35">
        <f t="shared" si="1"/>
        <v>550</v>
      </c>
      <c r="N10" s="95" t="s">
        <v>228</v>
      </c>
      <c r="O10" s="165"/>
      <c r="P10" s="126">
        <v>208821484362</v>
      </c>
    </row>
    <row r="11" spans="1:16" ht="18.75">
      <c r="A11" s="6">
        <v>6</v>
      </c>
      <c r="B11" s="35" t="s">
        <v>95</v>
      </c>
      <c r="C11" s="38" t="s">
        <v>87</v>
      </c>
      <c r="D11" s="38" t="s">
        <v>149</v>
      </c>
      <c r="E11" s="38" t="s">
        <v>88</v>
      </c>
      <c r="F11" s="6"/>
      <c r="G11" s="166"/>
      <c r="H11" s="35">
        <v>7</v>
      </c>
      <c r="I11" s="35">
        <v>150</v>
      </c>
      <c r="J11" s="35">
        <v>400</v>
      </c>
      <c r="K11" s="35">
        <v>0</v>
      </c>
      <c r="L11" s="35">
        <f t="shared" si="0"/>
        <v>0</v>
      </c>
      <c r="M11" s="35">
        <f t="shared" si="1"/>
        <v>550</v>
      </c>
      <c r="N11" s="95" t="s">
        <v>229</v>
      </c>
      <c r="O11" s="165"/>
      <c r="P11" s="126">
        <v>255901714855</v>
      </c>
    </row>
    <row r="12" spans="1:16" ht="18.75">
      <c r="A12" s="6">
        <v>7</v>
      </c>
      <c r="B12" s="35" t="s">
        <v>95</v>
      </c>
      <c r="C12" s="38" t="s">
        <v>93</v>
      </c>
      <c r="D12" s="38" t="s">
        <v>149</v>
      </c>
      <c r="E12" s="38" t="s">
        <v>94</v>
      </c>
      <c r="F12" s="12"/>
      <c r="G12" s="166"/>
      <c r="H12" s="35">
        <v>7</v>
      </c>
      <c r="I12" s="35">
        <v>150</v>
      </c>
      <c r="J12" s="35">
        <v>400</v>
      </c>
      <c r="K12" s="35">
        <v>0</v>
      </c>
      <c r="L12" s="35">
        <f t="shared" si="0"/>
        <v>0</v>
      </c>
      <c r="M12" s="35">
        <f t="shared" si="1"/>
        <v>550</v>
      </c>
      <c r="N12" s="95" t="s">
        <v>230</v>
      </c>
      <c r="O12" s="165"/>
      <c r="P12" s="126">
        <v>613666091103</v>
      </c>
    </row>
    <row r="13" spans="1:16" ht="18.75">
      <c r="A13" s="6">
        <v>8</v>
      </c>
      <c r="B13" s="35" t="s">
        <v>95</v>
      </c>
      <c r="C13" s="38" t="s">
        <v>91</v>
      </c>
      <c r="D13" s="38" t="s">
        <v>149</v>
      </c>
      <c r="E13" s="38" t="s">
        <v>92</v>
      </c>
      <c r="F13" s="6"/>
      <c r="G13" s="166"/>
      <c r="H13" s="35">
        <v>7</v>
      </c>
      <c r="I13" s="35">
        <v>150</v>
      </c>
      <c r="J13" s="35">
        <v>400</v>
      </c>
      <c r="K13" s="35">
        <v>0</v>
      </c>
      <c r="L13" s="35">
        <f t="shared" si="0"/>
        <v>0</v>
      </c>
      <c r="M13" s="35">
        <f t="shared" si="1"/>
        <v>550</v>
      </c>
      <c r="N13" s="95" t="s">
        <v>231</v>
      </c>
      <c r="O13" s="165"/>
      <c r="P13" s="126">
        <v>282403840471</v>
      </c>
    </row>
    <row r="14" spans="1:16" ht="18.75">
      <c r="A14" s="6"/>
      <c r="B14" s="168" t="s">
        <v>99</v>
      </c>
      <c r="C14" s="168"/>
      <c r="D14" s="168"/>
      <c r="E14" s="168"/>
      <c r="F14" s="12"/>
      <c r="G14" s="166"/>
      <c r="H14" s="35"/>
      <c r="I14" s="35"/>
      <c r="J14" s="35"/>
      <c r="K14" s="35"/>
      <c r="L14" s="35"/>
      <c r="M14" s="35">
        <f>SUM(M6:M13)</f>
        <v>4400</v>
      </c>
      <c r="N14" s="39"/>
      <c r="O14" s="165"/>
      <c r="P14" s="10"/>
    </row>
    <row r="15" spans="1:16" ht="18.75">
      <c r="A15" s="10"/>
      <c r="B15" s="10"/>
      <c r="C15" s="10"/>
      <c r="D15" s="10"/>
      <c r="E15" s="10"/>
      <c r="F15" s="10"/>
      <c r="G15" s="166"/>
      <c r="H15" s="10"/>
      <c r="I15" s="10"/>
      <c r="J15" s="10"/>
      <c r="K15" s="10"/>
      <c r="L15" s="10"/>
      <c r="M15" s="10"/>
      <c r="N15" s="10"/>
      <c r="O15" s="165"/>
      <c r="P15" s="10"/>
    </row>
    <row r="16" spans="1:16" ht="18.75">
      <c r="A16" s="10"/>
      <c r="B16" s="10"/>
      <c r="C16" s="10"/>
      <c r="D16" s="10"/>
      <c r="E16" s="10"/>
      <c r="F16" s="10"/>
      <c r="G16" s="166"/>
      <c r="H16" s="10"/>
      <c r="I16" s="10"/>
      <c r="J16" s="10"/>
      <c r="K16" s="10"/>
      <c r="L16" s="10"/>
      <c r="M16" s="10"/>
      <c r="N16" s="10"/>
      <c r="O16" s="165"/>
      <c r="P16" s="10"/>
    </row>
    <row r="21" spans="2:5" ht="18.75">
      <c r="B21" s="88" t="s">
        <v>212</v>
      </c>
      <c r="C21" s="31"/>
      <c r="D21" s="31"/>
      <c r="E21" s="31"/>
    </row>
    <row r="22" spans="2:5" ht="18.75">
      <c r="B22" s="31"/>
      <c r="C22" s="31"/>
      <c r="D22" s="31"/>
      <c r="E22" s="31"/>
    </row>
  </sheetData>
  <sheetProtection/>
  <mergeCells count="18">
    <mergeCell ref="B14:E14"/>
    <mergeCell ref="O3:O4"/>
    <mergeCell ref="A1:N1"/>
    <mergeCell ref="A2:C2"/>
    <mergeCell ref="L2:M2"/>
    <mergeCell ref="A3:A4"/>
    <mergeCell ref="B3:B4"/>
    <mergeCell ref="C3:C4"/>
    <mergeCell ref="P3:P4"/>
    <mergeCell ref="O6:O16"/>
    <mergeCell ref="G6:G16"/>
    <mergeCell ref="N3:N4"/>
    <mergeCell ref="D3:D4"/>
    <mergeCell ref="E3:E4"/>
    <mergeCell ref="F3:F4"/>
    <mergeCell ref="G3:G4"/>
    <mergeCell ref="H3:H4"/>
    <mergeCell ref="I3:M3"/>
  </mergeCells>
  <printOptions/>
  <pageMargins left="0" right="0" top="0.68" bottom="0.53" header="0.5" footer="0.5"/>
  <pageSetup horizontalDpi="600" verticalDpi="600" orientation="landscape" paperSize="9" scale="75" r:id="rId1"/>
  <headerFooter alignWithMargins="0">
    <oddFooter>&amp;CPage &amp;P&amp;RCom-File(RTE)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="75" zoomScaleNormal="75" zoomScalePageLayoutView="0" workbookViewId="0" topLeftCell="A1">
      <selection activeCell="F6" sqref="F6"/>
    </sheetView>
  </sheetViews>
  <sheetFormatPr defaultColWidth="9.140625" defaultRowHeight="12.75"/>
  <cols>
    <col min="1" max="1" width="4.00390625" style="2" customWidth="1"/>
    <col min="2" max="2" width="12.421875" style="2" customWidth="1"/>
    <col min="3" max="3" width="10.00390625" style="2" customWidth="1"/>
    <col min="4" max="4" width="27.7109375" style="2" bestFit="1" customWidth="1"/>
    <col min="5" max="5" width="39.28125" style="2" customWidth="1"/>
    <col min="6" max="6" width="8.28125" style="2" customWidth="1"/>
    <col min="7" max="7" width="13.00390625" style="2" customWidth="1"/>
    <col min="8" max="8" width="9.421875" style="2" customWidth="1"/>
    <col min="9" max="10" width="13.421875" style="2" customWidth="1"/>
    <col min="11" max="11" width="11.140625" style="2" customWidth="1"/>
    <col min="12" max="12" width="9.7109375" style="2" customWidth="1"/>
    <col min="13" max="216" width="9.140625" style="2" customWidth="1"/>
    <col min="217" max="217" width="4.00390625" style="2" customWidth="1"/>
    <col min="218" max="218" width="10.28125" style="2" customWidth="1"/>
    <col min="219" max="220" width="6.421875" style="2" bestFit="1" customWidth="1"/>
    <col min="221" max="221" width="6.28125" style="2" bestFit="1" customWidth="1"/>
    <col min="222" max="222" width="6.00390625" style="2" customWidth="1"/>
    <col min="223" max="223" width="6.421875" style="2" bestFit="1" customWidth="1"/>
    <col min="224" max="224" width="6.28125" style="2" bestFit="1" customWidth="1"/>
    <col min="225" max="225" width="5.7109375" style="2" customWidth="1"/>
    <col min="226" max="226" width="6.00390625" style="2" customWidth="1"/>
    <col min="227" max="227" width="6.28125" style="2" bestFit="1" customWidth="1"/>
    <col min="228" max="228" width="6.140625" style="2" customWidth="1"/>
    <col min="229" max="229" width="6.421875" style="2" bestFit="1" customWidth="1"/>
    <col min="230" max="230" width="6.28125" style="2" bestFit="1" customWidth="1"/>
    <col min="231" max="232" width="6.00390625" style="2" customWidth="1"/>
    <col min="233" max="233" width="6.28125" style="2" bestFit="1" customWidth="1"/>
    <col min="234" max="234" width="6.00390625" style="2" customWidth="1"/>
    <col min="235" max="235" width="6.421875" style="2" bestFit="1" customWidth="1"/>
    <col min="236" max="236" width="6.28125" style="2" bestFit="1" customWidth="1"/>
    <col min="237" max="237" width="6.28125" style="2" customWidth="1"/>
    <col min="238" max="238" width="6.421875" style="2" bestFit="1" customWidth="1"/>
    <col min="239" max="239" width="6.28125" style="2" bestFit="1" customWidth="1"/>
    <col min="240" max="240" width="6.28125" style="2" customWidth="1"/>
    <col min="241" max="241" width="6.421875" style="2" bestFit="1" customWidth="1"/>
    <col min="242" max="243" width="6.00390625" style="2" customWidth="1"/>
    <col min="244" max="244" width="6.421875" style="2" bestFit="1" customWidth="1"/>
    <col min="245" max="245" width="5.8515625" style="2" customWidth="1"/>
    <col min="246" max="247" width="9.140625" style="2" customWidth="1"/>
    <col min="248" max="248" width="9.8515625" style="2" customWidth="1"/>
    <col min="249" max="249" width="23.421875" style="2" customWidth="1"/>
    <col min="250" max="250" width="22.8515625" style="2" customWidth="1"/>
    <col min="251" max="251" width="23.421875" style="2" customWidth="1"/>
    <col min="252" max="252" width="24.28125" style="2" customWidth="1"/>
    <col min="253" max="16384" width="9.140625" style="2" customWidth="1"/>
  </cols>
  <sheetData>
    <row r="1" spans="1:11" ht="19.5" customHeight="1">
      <c r="A1" s="145" t="s">
        <v>273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ht="37.5" customHeight="1">
      <c r="A2" s="163" t="s">
        <v>309</v>
      </c>
      <c r="B2" s="163"/>
      <c r="C2" s="163"/>
      <c r="J2" s="29" t="s">
        <v>58</v>
      </c>
      <c r="K2" s="30"/>
    </row>
    <row r="3" spans="1:12" ht="51" customHeight="1">
      <c r="A3" s="167" t="s">
        <v>3</v>
      </c>
      <c r="B3" s="167" t="s">
        <v>55</v>
      </c>
      <c r="C3" s="167" t="s">
        <v>36</v>
      </c>
      <c r="D3" s="174" t="s">
        <v>43</v>
      </c>
      <c r="E3" s="174" t="s">
        <v>34</v>
      </c>
      <c r="F3" s="167" t="s">
        <v>33</v>
      </c>
      <c r="G3" s="167" t="s">
        <v>312</v>
      </c>
      <c r="H3" s="167" t="s">
        <v>44</v>
      </c>
      <c r="I3" s="167" t="s">
        <v>45</v>
      </c>
      <c r="J3" s="167" t="s">
        <v>46</v>
      </c>
      <c r="K3" s="167" t="s">
        <v>97</v>
      </c>
      <c r="L3" s="167" t="s">
        <v>98</v>
      </c>
    </row>
    <row r="4" spans="1:12" ht="88.5" customHeight="1">
      <c r="A4" s="167"/>
      <c r="B4" s="167"/>
      <c r="C4" s="167"/>
      <c r="D4" s="174"/>
      <c r="E4" s="174"/>
      <c r="F4" s="167"/>
      <c r="G4" s="167"/>
      <c r="H4" s="167"/>
      <c r="I4" s="167"/>
      <c r="J4" s="167"/>
      <c r="K4" s="167"/>
      <c r="L4" s="167"/>
    </row>
    <row r="5" spans="1:12" ht="18.7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13</v>
      </c>
      <c r="L5" s="10"/>
    </row>
    <row r="6" spans="1:12" ht="18.75" customHeight="1">
      <c r="A6" s="36">
        <v>1</v>
      </c>
      <c r="B6" s="36" t="s">
        <v>95</v>
      </c>
      <c r="C6" s="175"/>
      <c r="D6" s="107" t="s">
        <v>80</v>
      </c>
      <c r="E6" s="54" t="s">
        <v>81</v>
      </c>
      <c r="F6" s="128" t="s">
        <v>152</v>
      </c>
      <c r="G6" s="36">
        <v>7</v>
      </c>
      <c r="H6" s="36">
        <v>6</v>
      </c>
      <c r="I6" s="37">
        <v>1225</v>
      </c>
      <c r="J6" s="37">
        <f aca="true" t="shared" si="0" ref="J6:J13">H6*I6</f>
        <v>7350</v>
      </c>
      <c r="K6" s="172" t="s">
        <v>331</v>
      </c>
      <c r="L6" s="171">
        <v>342000000001587</v>
      </c>
    </row>
    <row r="7" spans="1:12" ht="18.75" customHeight="1">
      <c r="A7" s="36">
        <v>2</v>
      </c>
      <c r="B7" s="36" t="s">
        <v>95</v>
      </c>
      <c r="C7" s="175"/>
      <c r="D7" s="54" t="s">
        <v>145</v>
      </c>
      <c r="E7" s="54" t="s">
        <v>82</v>
      </c>
      <c r="F7" s="38" t="s">
        <v>149</v>
      </c>
      <c r="G7" s="36">
        <v>7</v>
      </c>
      <c r="H7" s="36">
        <v>6</v>
      </c>
      <c r="I7" s="37">
        <v>1225</v>
      </c>
      <c r="J7" s="37">
        <f t="shared" si="0"/>
        <v>7350</v>
      </c>
      <c r="K7" s="172"/>
      <c r="L7" s="171"/>
    </row>
    <row r="8" spans="1:12" ht="18.75" customHeight="1">
      <c r="A8" s="36">
        <v>3</v>
      </c>
      <c r="B8" s="36" t="s">
        <v>95</v>
      </c>
      <c r="C8" s="175"/>
      <c r="D8" s="54" t="s">
        <v>83</v>
      </c>
      <c r="E8" s="54" t="s">
        <v>84</v>
      </c>
      <c r="F8" s="38" t="s">
        <v>149</v>
      </c>
      <c r="G8" s="36">
        <v>7</v>
      </c>
      <c r="H8" s="36">
        <v>6</v>
      </c>
      <c r="I8" s="37">
        <v>1225</v>
      </c>
      <c r="J8" s="37">
        <f t="shared" si="0"/>
        <v>7350</v>
      </c>
      <c r="K8" s="172"/>
      <c r="L8" s="171"/>
    </row>
    <row r="9" spans="1:12" ht="18.75" customHeight="1">
      <c r="A9" s="36">
        <v>4</v>
      </c>
      <c r="B9" s="36" t="s">
        <v>95</v>
      </c>
      <c r="C9" s="175"/>
      <c r="D9" s="107" t="s">
        <v>85</v>
      </c>
      <c r="E9" s="54" t="s">
        <v>86</v>
      </c>
      <c r="F9" s="128" t="s">
        <v>152</v>
      </c>
      <c r="G9" s="36">
        <v>7</v>
      </c>
      <c r="H9" s="36">
        <v>6</v>
      </c>
      <c r="I9" s="37">
        <v>1225</v>
      </c>
      <c r="J9" s="37">
        <f t="shared" si="0"/>
        <v>7350</v>
      </c>
      <c r="K9" s="172"/>
      <c r="L9" s="171"/>
    </row>
    <row r="10" spans="1:12" ht="18.75" customHeight="1">
      <c r="A10" s="36">
        <v>5</v>
      </c>
      <c r="B10" s="36" t="s">
        <v>95</v>
      </c>
      <c r="C10" s="175"/>
      <c r="D10" s="54" t="s">
        <v>87</v>
      </c>
      <c r="E10" s="54" t="s">
        <v>88</v>
      </c>
      <c r="F10" s="38" t="s">
        <v>149</v>
      </c>
      <c r="G10" s="36">
        <v>7</v>
      </c>
      <c r="H10" s="36">
        <v>6</v>
      </c>
      <c r="I10" s="37">
        <v>1225</v>
      </c>
      <c r="J10" s="37">
        <f t="shared" si="0"/>
        <v>7350</v>
      </c>
      <c r="K10" s="172"/>
      <c r="L10" s="171"/>
    </row>
    <row r="11" spans="1:12" ht="18.75" customHeight="1">
      <c r="A11" s="36">
        <v>6</v>
      </c>
      <c r="B11" s="36" t="s">
        <v>95</v>
      </c>
      <c r="C11" s="175"/>
      <c r="D11" s="54" t="s">
        <v>89</v>
      </c>
      <c r="E11" s="54" t="s">
        <v>90</v>
      </c>
      <c r="F11" s="38" t="s">
        <v>149</v>
      </c>
      <c r="G11" s="36">
        <v>7</v>
      </c>
      <c r="H11" s="36">
        <v>6</v>
      </c>
      <c r="I11" s="37">
        <v>1225</v>
      </c>
      <c r="J11" s="37">
        <f t="shared" si="0"/>
        <v>7350</v>
      </c>
      <c r="K11" s="172"/>
      <c r="L11" s="171"/>
    </row>
    <row r="12" spans="1:12" ht="18.75" customHeight="1">
      <c r="A12" s="36">
        <v>7</v>
      </c>
      <c r="B12" s="36" t="s">
        <v>95</v>
      </c>
      <c r="C12" s="175"/>
      <c r="D12" s="54" t="s">
        <v>91</v>
      </c>
      <c r="E12" s="54" t="s">
        <v>92</v>
      </c>
      <c r="F12" s="38" t="s">
        <v>149</v>
      </c>
      <c r="G12" s="36">
        <v>7</v>
      </c>
      <c r="H12" s="36">
        <v>6</v>
      </c>
      <c r="I12" s="37">
        <v>1225</v>
      </c>
      <c r="J12" s="37">
        <f t="shared" si="0"/>
        <v>7350</v>
      </c>
      <c r="K12" s="172"/>
      <c r="L12" s="171"/>
    </row>
    <row r="13" spans="1:12" ht="18.75" customHeight="1">
      <c r="A13" s="36">
        <v>8</v>
      </c>
      <c r="B13" s="36" t="s">
        <v>95</v>
      </c>
      <c r="C13" s="175"/>
      <c r="D13" s="54" t="s">
        <v>93</v>
      </c>
      <c r="E13" s="54" t="s">
        <v>94</v>
      </c>
      <c r="F13" s="38" t="s">
        <v>149</v>
      </c>
      <c r="G13" s="36">
        <v>7</v>
      </c>
      <c r="H13" s="36">
        <v>6</v>
      </c>
      <c r="I13" s="37">
        <v>1225</v>
      </c>
      <c r="J13" s="37">
        <f t="shared" si="0"/>
        <v>7350</v>
      </c>
      <c r="K13" s="172"/>
      <c r="L13" s="171"/>
    </row>
    <row r="14" spans="1:12" ht="18.75" customHeight="1">
      <c r="A14" s="8"/>
      <c r="B14" s="173" t="s">
        <v>99</v>
      </c>
      <c r="C14" s="173"/>
      <c r="D14" s="173"/>
      <c r="E14" s="173"/>
      <c r="F14" s="36"/>
      <c r="G14" s="36"/>
      <c r="H14" s="36"/>
      <c r="I14" s="36"/>
      <c r="J14" s="37">
        <f>SUM(J6:J13)</f>
        <v>58800</v>
      </c>
      <c r="K14" s="172"/>
      <c r="L14" s="171"/>
    </row>
    <row r="15" spans="1:12" ht="18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72"/>
      <c r="L15" s="171"/>
    </row>
    <row r="16" spans="1:12" ht="18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72"/>
      <c r="L16" s="171"/>
    </row>
    <row r="17" spans="1:12" ht="18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71"/>
    </row>
  </sheetData>
  <sheetProtection/>
  <mergeCells count="18">
    <mergeCell ref="B14:E14"/>
    <mergeCell ref="A1:K1"/>
    <mergeCell ref="A2:C2"/>
    <mergeCell ref="A3:A4"/>
    <mergeCell ref="B3:B4"/>
    <mergeCell ref="C3:C4"/>
    <mergeCell ref="D3:D4"/>
    <mergeCell ref="E3:E4"/>
    <mergeCell ref="C6:C13"/>
    <mergeCell ref="F3:F4"/>
    <mergeCell ref="L6:L17"/>
    <mergeCell ref="K6:K16"/>
    <mergeCell ref="G3:G4"/>
    <mergeCell ref="H3:H4"/>
    <mergeCell ref="L3:L4"/>
    <mergeCell ref="I3:I4"/>
    <mergeCell ref="J3:J4"/>
    <mergeCell ref="K3:K4"/>
  </mergeCells>
  <printOptions/>
  <pageMargins left="0" right="0" top="0.68" bottom="0.53" header="0.5" footer="0.5"/>
  <pageSetup horizontalDpi="600" verticalDpi="600" orientation="landscape" paperSize="9" scale="85" r:id="rId1"/>
  <headerFooter alignWithMargins="0">
    <oddFooter>&amp;CPage &amp;P&amp;RCom-File(RTE)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17"/>
  <sheetViews>
    <sheetView zoomScale="75" zoomScaleNormal="75" zoomScalePageLayoutView="0" workbookViewId="0" topLeftCell="A1">
      <selection activeCell="P6" sqref="P6:P16"/>
    </sheetView>
  </sheetViews>
  <sheetFormatPr defaultColWidth="23.421875" defaultRowHeight="12.75"/>
  <cols>
    <col min="1" max="1" width="4.00390625" style="2" customWidth="1"/>
    <col min="2" max="2" width="10.421875" style="2" customWidth="1"/>
    <col min="3" max="3" width="24.8515625" style="2" customWidth="1"/>
    <col min="4" max="4" width="7.57421875" style="2" customWidth="1"/>
    <col min="5" max="5" width="30.421875" style="2" customWidth="1"/>
    <col min="6" max="6" width="6.140625" style="2" customWidth="1"/>
    <col min="7" max="7" width="4.421875" style="2" customWidth="1"/>
    <col min="8" max="8" width="7.57421875" style="2" customWidth="1"/>
    <col min="9" max="9" width="6.28125" style="2" bestFit="1" customWidth="1"/>
    <col min="10" max="10" width="6.8515625" style="2" customWidth="1"/>
    <col min="11" max="11" width="5.57421875" style="2" customWidth="1"/>
    <col min="12" max="12" width="12.00390625" style="2" customWidth="1"/>
    <col min="13" max="13" width="11.00390625" style="2" customWidth="1"/>
    <col min="14" max="14" width="22.57421875" style="46" customWidth="1"/>
    <col min="15" max="15" width="8.140625" style="2" customWidth="1"/>
    <col min="16" max="16" width="16.8515625" style="2" customWidth="1"/>
    <col min="17" max="219" width="9.140625" style="2" customWidth="1"/>
    <col min="220" max="220" width="4.00390625" style="2" customWidth="1"/>
    <col min="221" max="221" width="10.28125" style="2" customWidth="1"/>
    <col min="222" max="223" width="6.421875" style="2" bestFit="1" customWidth="1"/>
    <col min="224" max="224" width="6.28125" style="2" bestFit="1" customWidth="1"/>
    <col min="225" max="225" width="6.00390625" style="2" customWidth="1"/>
    <col min="226" max="226" width="6.421875" style="2" bestFit="1" customWidth="1"/>
    <col min="227" max="227" width="6.28125" style="2" bestFit="1" customWidth="1"/>
    <col min="228" max="228" width="5.7109375" style="2" customWidth="1"/>
    <col min="229" max="229" width="6.00390625" style="2" customWidth="1"/>
    <col min="230" max="230" width="6.28125" style="2" bestFit="1" customWidth="1"/>
    <col min="231" max="231" width="6.140625" style="2" customWidth="1"/>
    <col min="232" max="232" width="6.421875" style="2" bestFit="1" customWidth="1"/>
    <col min="233" max="233" width="6.28125" style="2" bestFit="1" customWidth="1"/>
    <col min="234" max="235" width="6.00390625" style="2" customWidth="1"/>
    <col min="236" max="236" width="6.28125" style="2" bestFit="1" customWidth="1"/>
    <col min="237" max="237" width="6.00390625" style="2" customWidth="1"/>
    <col min="238" max="238" width="6.421875" style="2" bestFit="1" customWidth="1"/>
    <col min="239" max="239" width="6.28125" style="2" bestFit="1" customWidth="1"/>
    <col min="240" max="240" width="6.28125" style="2" customWidth="1"/>
    <col min="241" max="241" width="6.421875" style="2" bestFit="1" customWidth="1"/>
    <col min="242" max="242" width="6.28125" style="2" bestFit="1" customWidth="1"/>
    <col min="243" max="243" width="6.28125" style="2" customWidth="1"/>
    <col min="244" max="244" width="6.421875" style="2" bestFit="1" customWidth="1"/>
    <col min="245" max="246" width="6.00390625" style="2" customWidth="1"/>
    <col min="247" max="247" width="6.421875" style="2" bestFit="1" customWidth="1"/>
    <col min="248" max="248" width="5.8515625" style="2" customWidth="1"/>
    <col min="249" max="250" width="9.140625" style="2" customWidth="1"/>
    <col min="251" max="251" width="9.8515625" style="2" customWidth="1"/>
    <col min="252" max="252" width="23.421875" style="2" customWidth="1"/>
    <col min="253" max="253" width="22.8515625" style="2" customWidth="1"/>
    <col min="254" max="16384" width="23.421875" style="2" customWidth="1"/>
  </cols>
  <sheetData>
    <row r="1" spans="1:14" ht="19.5">
      <c r="A1" s="145" t="s">
        <v>274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3" ht="37.5" customHeight="1">
      <c r="A2" s="143" t="s">
        <v>309</v>
      </c>
      <c r="B2" s="143"/>
      <c r="C2" s="143"/>
      <c r="L2" s="159" t="s">
        <v>59</v>
      </c>
      <c r="M2" s="159"/>
    </row>
    <row r="3" spans="1:16" ht="33" customHeight="1">
      <c r="A3" s="140" t="s">
        <v>3</v>
      </c>
      <c r="B3" s="169" t="s">
        <v>50</v>
      </c>
      <c r="C3" s="169" t="s">
        <v>32</v>
      </c>
      <c r="D3" s="167" t="s">
        <v>33</v>
      </c>
      <c r="E3" s="167" t="s">
        <v>34</v>
      </c>
      <c r="F3" s="167" t="s">
        <v>35</v>
      </c>
      <c r="G3" s="167" t="s">
        <v>36</v>
      </c>
      <c r="H3" s="167" t="s">
        <v>313</v>
      </c>
      <c r="I3" s="167" t="s">
        <v>37</v>
      </c>
      <c r="J3" s="167"/>
      <c r="K3" s="167"/>
      <c r="L3" s="167"/>
      <c r="M3" s="167"/>
      <c r="N3" s="167" t="s">
        <v>121</v>
      </c>
      <c r="O3" s="167" t="s">
        <v>122</v>
      </c>
      <c r="P3" s="176" t="s">
        <v>333</v>
      </c>
    </row>
    <row r="4" spans="1:18" ht="132.75" customHeight="1">
      <c r="A4" s="142"/>
      <c r="B4" s="170"/>
      <c r="C4" s="170"/>
      <c r="D4" s="167"/>
      <c r="E4" s="167"/>
      <c r="F4" s="167"/>
      <c r="G4" s="167"/>
      <c r="H4" s="167"/>
      <c r="I4" s="45" t="s">
        <v>39</v>
      </c>
      <c r="J4" s="45" t="s">
        <v>40</v>
      </c>
      <c r="K4" s="45" t="s">
        <v>41</v>
      </c>
      <c r="L4" s="45" t="s">
        <v>78</v>
      </c>
      <c r="M4" s="45" t="s">
        <v>42</v>
      </c>
      <c r="N4" s="167"/>
      <c r="O4" s="167"/>
      <c r="P4" s="177"/>
      <c r="R4" s="34"/>
    </row>
    <row r="5" spans="1:16" ht="18.7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45">
        <v>14</v>
      </c>
      <c r="O5" s="10"/>
      <c r="P5" s="10"/>
    </row>
    <row r="6" spans="1:16" ht="18.75">
      <c r="A6" s="36">
        <v>1</v>
      </c>
      <c r="B6" s="7" t="s">
        <v>95</v>
      </c>
      <c r="C6" s="53" t="s">
        <v>100</v>
      </c>
      <c r="D6" s="54" t="s">
        <v>149</v>
      </c>
      <c r="E6" s="53" t="s">
        <v>101</v>
      </c>
      <c r="F6" s="36"/>
      <c r="G6" s="178" t="s">
        <v>120</v>
      </c>
      <c r="H6" s="36">
        <v>6</v>
      </c>
      <c r="I6" s="36">
        <v>150</v>
      </c>
      <c r="J6" s="36">
        <v>400</v>
      </c>
      <c r="K6" s="36">
        <v>0</v>
      </c>
      <c r="L6" s="36">
        <f>K6*6.74</f>
        <v>0</v>
      </c>
      <c r="M6" s="36">
        <f>I6+J6+L6</f>
        <v>550</v>
      </c>
      <c r="N6" s="96" t="s">
        <v>232</v>
      </c>
      <c r="O6" s="181" t="s">
        <v>332</v>
      </c>
      <c r="P6" s="126">
        <v>379552204537</v>
      </c>
    </row>
    <row r="7" spans="1:16" ht="18.75">
      <c r="A7" s="36">
        <v>2</v>
      </c>
      <c r="B7" s="7" t="s">
        <v>95</v>
      </c>
      <c r="C7" s="53" t="s">
        <v>102</v>
      </c>
      <c r="D7" s="54" t="s">
        <v>149</v>
      </c>
      <c r="E7" s="53" t="s">
        <v>103</v>
      </c>
      <c r="F7" s="36"/>
      <c r="G7" s="179"/>
      <c r="H7" s="36">
        <v>6</v>
      </c>
      <c r="I7" s="36">
        <v>150</v>
      </c>
      <c r="J7" s="36">
        <v>400</v>
      </c>
      <c r="K7" s="36">
        <v>0</v>
      </c>
      <c r="L7" s="36">
        <f aca="true" t="shared" si="0" ref="L7:L16">K7*6.74</f>
        <v>0</v>
      </c>
      <c r="M7" s="36">
        <f aca="true" t="shared" si="1" ref="M7:M16">I7+J7+L7</f>
        <v>550</v>
      </c>
      <c r="N7" s="96" t="s">
        <v>233</v>
      </c>
      <c r="O7" s="182"/>
      <c r="P7" s="126">
        <v>991679297454</v>
      </c>
    </row>
    <row r="8" spans="1:16" ht="18.75">
      <c r="A8" s="36">
        <v>3</v>
      </c>
      <c r="B8" s="7" t="s">
        <v>95</v>
      </c>
      <c r="C8" s="53" t="s">
        <v>104</v>
      </c>
      <c r="D8" s="54" t="s">
        <v>149</v>
      </c>
      <c r="E8" s="53" t="s">
        <v>105</v>
      </c>
      <c r="F8" s="36"/>
      <c r="G8" s="179"/>
      <c r="H8" s="36">
        <v>6</v>
      </c>
      <c r="I8" s="36">
        <v>150</v>
      </c>
      <c r="J8" s="36">
        <v>400</v>
      </c>
      <c r="K8" s="36">
        <v>0</v>
      </c>
      <c r="L8" s="36">
        <f t="shared" si="0"/>
        <v>0</v>
      </c>
      <c r="M8" s="36">
        <f t="shared" si="1"/>
        <v>550</v>
      </c>
      <c r="N8" s="96" t="s">
        <v>234</v>
      </c>
      <c r="O8" s="182"/>
      <c r="P8" s="126">
        <v>537856646509</v>
      </c>
    </row>
    <row r="9" spans="1:16" ht="18.75">
      <c r="A9" s="36">
        <v>4</v>
      </c>
      <c r="B9" s="7" t="s">
        <v>95</v>
      </c>
      <c r="C9" s="53" t="s">
        <v>106</v>
      </c>
      <c r="D9" s="54" t="s">
        <v>149</v>
      </c>
      <c r="E9" s="53" t="s">
        <v>107</v>
      </c>
      <c r="F9" s="36"/>
      <c r="G9" s="179"/>
      <c r="H9" s="36">
        <v>6</v>
      </c>
      <c r="I9" s="36">
        <v>150</v>
      </c>
      <c r="J9" s="36">
        <v>400</v>
      </c>
      <c r="K9" s="36">
        <v>0</v>
      </c>
      <c r="L9" s="36">
        <f t="shared" si="0"/>
        <v>0</v>
      </c>
      <c r="M9" s="36">
        <f t="shared" si="1"/>
        <v>550</v>
      </c>
      <c r="N9" s="96" t="s">
        <v>235</v>
      </c>
      <c r="O9" s="182"/>
      <c r="P9" s="126">
        <v>316141038818</v>
      </c>
    </row>
    <row r="10" spans="1:16" ht="18.75">
      <c r="A10" s="36">
        <v>5</v>
      </c>
      <c r="B10" s="7" t="s">
        <v>95</v>
      </c>
      <c r="C10" s="53" t="s">
        <v>108</v>
      </c>
      <c r="D10" s="54" t="s">
        <v>149</v>
      </c>
      <c r="E10" s="53" t="s">
        <v>109</v>
      </c>
      <c r="F10" s="36"/>
      <c r="G10" s="179"/>
      <c r="H10" s="36">
        <v>6</v>
      </c>
      <c r="I10" s="36">
        <v>150</v>
      </c>
      <c r="J10" s="36">
        <v>400</v>
      </c>
      <c r="K10" s="36">
        <v>0</v>
      </c>
      <c r="L10" s="36">
        <f t="shared" si="0"/>
        <v>0</v>
      </c>
      <c r="M10" s="36">
        <f t="shared" si="1"/>
        <v>550</v>
      </c>
      <c r="N10" s="96" t="s">
        <v>236</v>
      </c>
      <c r="O10" s="182"/>
      <c r="P10" s="126">
        <v>682783972032</v>
      </c>
    </row>
    <row r="11" spans="1:16" ht="18.75">
      <c r="A11" s="36">
        <v>6</v>
      </c>
      <c r="B11" s="7" t="s">
        <v>95</v>
      </c>
      <c r="C11" s="53" t="s">
        <v>110</v>
      </c>
      <c r="D11" s="54" t="s">
        <v>149</v>
      </c>
      <c r="E11" s="53" t="s">
        <v>111</v>
      </c>
      <c r="F11" s="36"/>
      <c r="G11" s="179"/>
      <c r="H11" s="36">
        <v>6</v>
      </c>
      <c r="I11" s="36">
        <v>150</v>
      </c>
      <c r="J11" s="36">
        <v>400</v>
      </c>
      <c r="K11" s="36">
        <v>0</v>
      </c>
      <c r="L11" s="36">
        <f t="shared" si="0"/>
        <v>0</v>
      </c>
      <c r="M11" s="36">
        <f t="shared" si="1"/>
        <v>550</v>
      </c>
      <c r="N11" s="96" t="s">
        <v>237</v>
      </c>
      <c r="O11" s="182"/>
      <c r="P11" s="126">
        <v>612125877506</v>
      </c>
    </row>
    <row r="12" spans="1:16" ht="18.75">
      <c r="A12" s="36">
        <v>7</v>
      </c>
      <c r="B12" s="7" t="s">
        <v>95</v>
      </c>
      <c r="C12" s="53" t="s">
        <v>112</v>
      </c>
      <c r="D12" s="54" t="s">
        <v>149</v>
      </c>
      <c r="E12" s="53" t="s">
        <v>113</v>
      </c>
      <c r="F12" s="36"/>
      <c r="G12" s="179"/>
      <c r="H12" s="36">
        <v>6</v>
      </c>
      <c r="I12" s="36">
        <v>150</v>
      </c>
      <c r="J12" s="36">
        <v>400</v>
      </c>
      <c r="K12" s="36">
        <v>0</v>
      </c>
      <c r="L12" s="36">
        <f t="shared" si="0"/>
        <v>0</v>
      </c>
      <c r="M12" s="36">
        <f t="shared" si="1"/>
        <v>550</v>
      </c>
      <c r="N12" s="96" t="s">
        <v>238</v>
      </c>
      <c r="O12" s="182"/>
      <c r="P12" s="126">
        <v>964204262737</v>
      </c>
    </row>
    <row r="13" spans="1:16" ht="18.75">
      <c r="A13" s="36">
        <v>8</v>
      </c>
      <c r="B13" s="7" t="s">
        <v>95</v>
      </c>
      <c r="C13" s="53" t="s">
        <v>114</v>
      </c>
      <c r="D13" s="54" t="s">
        <v>149</v>
      </c>
      <c r="E13" s="53" t="s">
        <v>115</v>
      </c>
      <c r="F13" s="36"/>
      <c r="G13" s="179"/>
      <c r="H13" s="36">
        <v>6</v>
      </c>
      <c r="I13" s="36">
        <v>150</v>
      </c>
      <c r="J13" s="36">
        <v>400</v>
      </c>
      <c r="K13" s="36">
        <v>0</v>
      </c>
      <c r="L13" s="36">
        <f t="shared" si="0"/>
        <v>0</v>
      </c>
      <c r="M13" s="36">
        <f t="shared" si="1"/>
        <v>550</v>
      </c>
      <c r="N13" s="96" t="s">
        <v>239</v>
      </c>
      <c r="O13" s="182"/>
      <c r="P13" s="126">
        <v>526781451527</v>
      </c>
    </row>
    <row r="14" spans="1:16" ht="18.75">
      <c r="A14" s="36">
        <v>9</v>
      </c>
      <c r="B14" s="7" t="s">
        <v>95</v>
      </c>
      <c r="C14" s="53" t="s">
        <v>116</v>
      </c>
      <c r="D14" s="54" t="s">
        <v>149</v>
      </c>
      <c r="E14" s="53" t="s">
        <v>117</v>
      </c>
      <c r="F14" s="36"/>
      <c r="G14" s="179"/>
      <c r="H14" s="36">
        <v>6</v>
      </c>
      <c r="I14" s="36">
        <v>150</v>
      </c>
      <c r="J14" s="36">
        <v>400</v>
      </c>
      <c r="K14" s="36">
        <v>0</v>
      </c>
      <c r="L14" s="36">
        <f t="shared" si="0"/>
        <v>0</v>
      </c>
      <c r="M14" s="36">
        <f t="shared" si="1"/>
        <v>550</v>
      </c>
      <c r="N14" s="96" t="s">
        <v>240</v>
      </c>
      <c r="O14" s="182"/>
      <c r="P14" s="126">
        <v>832544222420</v>
      </c>
    </row>
    <row r="15" spans="1:16" ht="18.75">
      <c r="A15" s="36">
        <v>10</v>
      </c>
      <c r="B15" s="7" t="s">
        <v>95</v>
      </c>
      <c r="C15" s="53" t="s">
        <v>118</v>
      </c>
      <c r="D15" s="54" t="s">
        <v>149</v>
      </c>
      <c r="E15" s="53" t="s">
        <v>119</v>
      </c>
      <c r="F15" s="36"/>
      <c r="G15" s="179"/>
      <c r="H15" s="36">
        <v>6</v>
      </c>
      <c r="I15" s="36">
        <v>150</v>
      </c>
      <c r="J15" s="36">
        <v>400</v>
      </c>
      <c r="K15" s="36">
        <v>0</v>
      </c>
      <c r="L15" s="36">
        <f t="shared" si="0"/>
        <v>0</v>
      </c>
      <c r="M15" s="36">
        <f t="shared" si="1"/>
        <v>550</v>
      </c>
      <c r="N15" s="96" t="s">
        <v>241</v>
      </c>
      <c r="O15" s="182"/>
      <c r="P15" s="126">
        <v>971579003566</v>
      </c>
    </row>
    <row r="16" spans="1:16" ht="18.75">
      <c r="A16" s="36">
        <v>11</v>
      </c>
      <c r="B16" s="7" t="s">
        <v>95</v>
      </c>
      <c r="C16" s="55" t="s">
        <v>146</v>
      </c>
      <c r="D16" s="54" t="s">
        <v>149</v>
      </c>
      <c r="E16" s="55" t="s">
        <v>147</v>
      </c>
      <c r="F16" s="41"/>
      <c r="G16" s="180"/>
      <c r="H16" s="36">
        <v>6</v>
      </c>
      <c r="I16" s="36">
        <v>150</v>
      </c>
      <c r="J16" s="36">
        <v>400</v>
      </c>
      <c r="K16" s="36">
        <v>0</v>
      </c>
      <c r="L16" s="36">
        <f t="shared" si="0"/>
        <v>0</v>
      </c>
      <c r="M16" s="36">
        <f t="shared" si="1"/>
        <v>550</v>
      </c>
      <c r="N16" s="97" t="s">
        <v>242</v>
      </c>
      <c r="O16" s="183"/>
      <c r="P16" s="126">
        <v>586013771555</v>
      </c>
    </row>
    <row r="17" spans="1:16" ht="18.75">
      <c r="A17" s="36"/>
      <c r="B17" s="184" t="s">
        <v>99</v>
      </c>
      <c r="C17" s="185"/>
      <c r="D17" s="185"/>
      <c r="E17" s="186"/>
      <c r="F17" s="42"/>
      <c r="G17" s="42"/>
      <c r="H17" s="42"/>
      <c r="I17" s="42"/>
      <c r="J17" s="42"/>
      <c r="K17" s="42"/>
      <c r="L17" s="42"/>
      <c r="M17" s="42">
        <f>SUM(M6:M16)</f>
        <v>6050</v>
      </c>
      <c r="N17" s="39"/>
      <c r="O17" s="11"/>
      <c r="P17" s="10"/>
    </row>
    <row r="19" ht="18.75" customHeight="1"/>
  </sheetData>
  <sheetProtection/>
  <mergeCells count="18">
    <mergeCell ref="O6:O16"/>
    <mergeCell ref="B17:E17"/>
    <mergeCell ref="A1:N1"/>
    <mergeCell ref="A2:C2"/>
    <mergeCell ref="L2:M2"/>
    <mergeCell ref="A3:A4"/>
    <mergeCell ref="B3:B4"/>
    <mergeCell ref="I3:M3"/>
    <mergeCell ref="P3:P4"/>
    <mergeCell ref="C3:C4"/>
    <mergeCell ref="G6:G16"/>
    <mergeCell ref="E3:E4"/>
    <mergeCell ref="F3:F4"/>
    <mergeCell ref="G3:G4"/>
    <mergeCell ref="H3:H4"/>
    <mergeCell ref="D3:D4"/>
    <mergeCell ref="N3:N4"/>
    <mergeCell ref="O3:O4"/>
  </mergeCells>
  <printOptions/>
  <pageMargins left="0" right="0" top="0.68" bottom="0.53" header="0.5" footer="0.5"/>
  <pageSetup horizontalDpi="600" verticalDpi="600" orientation="landscape" paperSize="9" scale="85" r:id="rId1"/>
  <headerFooter alignWithMargins="0">
    <oddFooter>&amp;CPage &amp;P&amp;RCom-File(RTE)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zoomScale="75" zoomScaleNormal="75" zoomScalePageLayoutView="0" workbookViewId="0" topLeftCell="A1">
      <selection activeCell="K6" sqref="K6:K17"/>
    </sheetView>
  </sheetViews>
  <sheetFormatPr defaultColWidth="9.140625" defaultRowHeight="12.75"/>
  <cols>
    <col min="1" max="1" width="4.00390625" style="2" customWidth="1"/>
    <col min="2" max="2" width="13.140625" style="2" customWidth="1"/>
    <col min="3" max="3" width="11.00390625" style="2" customWidth="1"/>
    <col min="4" max="4" width="26.8515625" style="2" bestFit="1" customWidth="1"/>
    <col min="5" max="5" width="34.140625" style="2" bestFit="1" customWidth="1"/>
    <col min="6" max="6" width="10.28125" style="2" customWidth="1"/>
    <col min="7" max="7" width="15.140625" style="2" customWidth="1"/>
    <col min="8" max="8" width="10.57421875" style="2" customWidth="1"/>
    <col min="9" max="9" width="12.421875" style="2" customWidth="1"/>
    <col min="10" max="10" width="17.140625" style="2" customWidth="1"/>
    <col min="11" max="11" width="15.7109375" style="2" customWidth="1"/>
    <col min="12" max="12" width="10.00390625" style="2" customWidth="1"/>
    <col min="13" max="216" width="9.140625" style="2" customWidth="1"/>
    <col min="217" max="217" width="4.00390625" style="2" customWidth="1"/>
    <col min="218" max="218" width="10.28125" style="2" customWidth="1"/>
    <col min="219" max="220" width="6.421875" style="2" bestFit="1" customWidth="1"/>
    <col min="221" max="221" width="6.28125" style="2" bestFit="1" customWidth="1"/>
    <col min="222" max="222" width="6.00390625" style="2" customWidth="1"/>
    <col min="223" max="223" width="6.421875" style="2" bestFit="1" customWidth="1"/>
    <col min="224" max="224" width="6.28125" style="2" bestFit="1" customWidth="1"/>
    <col min="225" max="225" width="5.7109375" style="2" customWidth="1"/>
    <col min="226" max="226" width="6.00390625" style="2" customWidth="1"/>
    <col min="227" max="227" width="6.28125" style="2" bestFit="1" customWidth="1"/>
    <col min="228" max="228" width="6.140625" style="2" customWidth="1"/>
    <col min="229" max="229" width="6.421875" style="2" bestFit="1" customWidth="1"/>
    <col min="230" max="230" width="6.28125" style="2" bestFit="1" customWidth="1"/>
    <col min="231" max="232" width="6.00390625" style="2" customWidth="1"/>
    <col min="233" max="233" width="6.28125" style="2" bestFit="1" customWidth="1"/>
    <col min="234" max="234" width="6.00390625" style="2" customWidth="1"/>
    <col min="235" max="235" width="6.421875" style="2" bestFit="1" customWidth="1"/>
    <col min="236" max="236" width="6.28125" style="2" bestFit="1" customWidth="1"/>
    <col min="237" max="237" width="6.28125" style="2" customWidth="1"/>
    <col min="238" max="238" width="6.421875" style="2" bestFit="1" customWidth="1"/>
    <col min="239" max="239" width="6.28125" style="2" bestFit="1" customWidth="1"/>
    <col min="240" max="240" width="6.28125" style="2" customWidth="1"/>
    <col min="241" max="241" width="6.421875" style="2" bestFit="1" customWidth="1"/>
    <col min="242" max="243" width="6.00390625" style="2" customWidth="1"/>
    <col min="244" max="244" width="6.421875" style="2" bestFit="1" customWidth="1"/>
    <col min="245" max="245" width="5.8515625" style="2" customWidth="1"/>
    <col min="246" max="247" width="9.140625" style="2" customWidth="1"/>
    <col min="248" max="248" width="9.8515625" style="2" customWidth="1"/>
    <col min="249" max="249" width="23.421875" style="2" customWidth="1"/>
    <col min="250" max="250" width="22.8515625" style="2" customWidth="1"/>
    <col min="251" max="251" width="23.421875" style="2" customWidth="1"/>
    <col min="252" max="252" width="24.28125" style="2" customWidth="1"/>
    <col min="253" max="16384" width="9.140625" style="2" customWidth="1"/>
  </cols>
  <sheetData>
    <row r="1" spans="1:11" ht="19.5" customHeight="1">
      <c r="A1" s="145" t="s">
        <v>275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ht="37.5" customHeight="1">
      <c r="A2" s="163" t="s">
        <v>309</v>
      </c>
      <c r="B2" s="163"/>
      <c r="C2" s="163"/>
      <c r="J2" s="29" t="s">
        <v>61</v>
      </c>
      <c r="K2" s="30"/>
    </row>
    <row r="3" spans="1:12" ht="51" customHeight="1">
      <c r="A3" s="167" t="s">
        <v>3</v>
      </c>
      <c r="B3" s="167" t="s">
        <v>55</v>
      </c>
      <c r="C3" s="167" t="s">
        <v>36</v>
      </c>
      <c r="D3" s="174" t="s">
        <v>43</v>
      </c>
      <c r="E3" s="174" t="s">
        <v>34</v>
      </c>
      <c r="F3" s="167" t="s">
        <v>33</v>
      </c>
      <c r="G3" s="167" t="s">
        <v>314</v>
      </c>
      <c r="H3" s="167" t="s">
        <v>44</v>
      </c>
      <c r="I3" s="167" t="s">
        <v>45</v>
      </c>
      <c r="J3" s="167" t="s">
        <v>46</v>
      </c>
      <c r="K3" s="167" t="s">
        <v>97</v>
      </c>
      <c r="L3" s="167" t="s">
        <v>98</v>
      </c>
    </row>
    <row r="4" spans="1:12" ht="72" customHeight="1">
      <c r="A4" s="167"/>
      <c r="B4" s="167"/>
      <c r="C4" s="167"/>
      <c r="D4" s="174"/>
      <c r="E4" s="174"/>
      <c r="F4" s="167"/>
      <c r="G4" s="167"/>
      <c r="H4" s="167"/>
      <c r="I4" s="167"/>
      <c r="J4" s="167"/>
      <c r="K4" s="167"/>
      <c r="L4" s="167"/>
    </row>
    <row r="5" spans="1:12" ht="18.7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13</v>
      </c>
      <c r="L5" s="10"/>
    </row>
    <row r="6" spans="1:12" ht="18.75" customHeight="1">
      <c r="A6" s="36">
        <v>1</v>
      </c>
      <c r="B6" s="36" t="s">
        <v>95</v>
      </c>
      <c r="C6" s="178" t="s">
        <v>120</v>
      </c>
      <c r="D6" s="44" t="s">
        <v>100</v>
      </c>
      <c r="E6" s="44" t="s">
        <v>101</v>
      </c>
      <c r="F6" s="49" t="s">
        <v>149</v>
      </c>
      <c r="G6" s="36">
        <v>6</v>
      </c>
      <c r="H6" s="36">
        <v>6</v>
      </c>
      <c r="I6" s="36">
        <v>1225</v>
      </c>
      <c r="J6" s="48">
        <f>H6*I6</f>
        <v>7350</v>
      </c>
      <c r="K6" s="187" t="s">
        <v>153</v>
      </c>
      <c r="L6" s="190" t="s">
        <v>148</v>
      </c>
    </row>
    <row r="7" spans="1:12" ht="18.75">
      <c r="A7" s="36">
        <v>2</v>
      </c>
      <c r="B7" s="36" t="s">
        <v>95</v>
      </c>
      <c r="C7" s="179"/>
      <c r="D7" s="44" t="s">
        <v>102</v>
      </c>
      <c r="E7" s="44" t="s">
        <v>103</v>
      </c>
      <c r="F7" s="49" t="s">
        <v>149</v>
      </c>
      <c r="G7" s="36">
        <v>6</v>
      </c>
      <c r="H7" s="36">
        <v>6</v>
      </c>
      <c r="I7" s="36">
        <v>1225</v>
      </c>
      <c r="J7" s="48">
        <f aca="true" t="shared" si="0" ref="J7:J16">H7*I7</f>
        <v>7350</v>
      </c>
      <c r="K7" s="188"/>
      <c r="L7" s="191"/>
    </row>
    <row r="8" spans="1:12" ht="18.75">
      <c r="A8" s="36">
        <v>3</v>
      </c>
      <c r="B8" s="36" t="s">
        <v>95</v>
      </c>
      <c r="C8" s="179"/>
      <c r="D8" s="44" t="s">
        <v>104</v>
      </c>
      <c r="E8" s="44" t="s">
        <v>105</v>
      </c>
      <c r="F8" s="49" t="s">
        <v>149</v>
      </c>
      <c r="G8" s="36">
        <v>6</v>
      </c>
      <c r="H8" s="36">
        <v>6</v>
      </c>
      <c r="I8" s="36">
        <v>1225</v>
      </c>
      <c r="J8" s="48">
        <f t="shared" si="0"/>
        <v>7350</v>
      </c>
      <c r="K8" s="188"/>
      <c r="L8" s="191"/>
    </row>
    <row r="9" spans="1:12" ht="18.75">
      <c r="A9" s="36">
        <v>4</v>
      </c>
      <c r="B9" s="36" t="s">
        <v>95</v>
      </c>
      <c r="C9" s="179"/>
      <c r="D9" s="44" t="s">
        <v>106</v>
      </c>
      <c r="E9" s="44" t="s">
        <v>107</v>
      </c>
      <c r="F9" s="49" t="s">
        <v>149</v>
      </c>
      <c r="G9" s="36">
        <v>6</v>
      </c>
      <c r="H9" s="36">
        <v>6</v>
      </c>
      <c r="I9" s="36">
        <v>1225</v>
      </c>
      <c r="J9" s="48">
        <f t="shared" si="0"/>
        <v>7350</v>
      </c>
      <c r="K9" s="188"/>
      <c r="L9" s="191"/>
    </row>
    <row r="10" spans="1:12" ht="18.75">
      <c r="A10" s="36">
        <v>5</v>
      </c>
      <c r="B10" s="36" t="s">
        <v>95</v>
      </c>
      <c r="C10" s="179"/>
      <c r="D10" s="44" t="s">
        <v>108</v>
      </c>
      <c r="E10" s="44" t="s">
        <v>109</v>
      </c>
      <c r="F10" s="49" t="s">
        <v>149</v>
      </c>
      <c r="G10" s="36">
        <v>6</v>
      </c>
      <c r="H10" s="36">
        <v>6</v>
      </c>
      <c r="I10" s="36">
        <v>1225</v>
      </c>
      <c r="J10" s="48">
        <f t="shared" si="0"/>
        <v>7350</v>
      </c>
      <c r="K10" s="188"/>
      <c r="L10" s="191"/>
    </row>
    <row r="11" spans="1:12" ht="18.75">
      <c r="A11" s="36">
        <v>6</v>
      </c>
      <c r="B11" s="36" t="s">
        <v>95</v>
      </c>
      <c r="C11" s="179"/>
      <c r="D11" s="44" t="s">
        <v>110</v>
      </c>
      <c r="E11" s="44" t="s">
        <v>111</v>
      </c>
      <c r="F11" s="49" t="s">
        <v>149</v>
      </c>
      <c r="G11" s="36">
        <v>6</v>
      </c>
      <c r="H11" s="36">
        <v>6</v>
      </c>
      <c r="I11" s="36">
        <v>1225</v>
      </c>
      <c r="J11" s="48">
        <f t="shared" si="0"/>
        <v>7350</v>
      </c>
      <c r="K11" s="188"/>
      <c r="L11" s="191"/>
    </row>
    <row r="12" spans="1:12" ht="18.75">
      <c r="A12" s="36">
        <v>7</v>
      </c>
      <c r="B12" s="36" t="s">
        <v>95</v>
      </c>
      <c r="C12" s="179"/>
      <c r="D12" s="44" t="s">
        <v>112</v>
      </c>
      <c r="E12" s="44" t="s">
        <v>113</v>
      </c>
      <c r="F12" s="49" t="s">
        <v>149</v>
      </c>
      <c r="G12" s="36">
        <v>6</v>
      </c>
      <c r="H12" s="36">
        <v>6</v>
      </c>
      <c r="I12" s="36">
        <v>1225</v>
      </c>
      <c r="J12" s="48">
        <f t="shared" si="0"/>
        <v>7350</v>
      </c>
      <c r="K12" s="188"/>
      <c r="L12" s="191"/>
    </row>
    <row r="13" spans="1:12" ht="18.75">
      <c r="A13" s="36">
        <v>8</v>
      </c>
      <c r="B13" s="36" t="s">
        <v>95</v>
      </c>
      <c r="C13" s="179"/>
      <c r="D13" s="44" t="s">
        <v>114</v>
      </c>
      <c r="E13" s="44" t="s">
        <v>115</v>
      </c>
      <c r="F13" s="49" t="s">
        <v>149</v>
      </c>
      <c r="G13" s="36">
        <v>6</v>
      </c>
      <c r="H13" s="36">
        <v>6</v>
      </c>
      <c r="I13" s="36">
        <v>1225</v>
      </c>
      <c r="J13" s="48">
        <f t="shared" si="0"/>
        <v>7350</v>
      </c>
      <c r="K13" s="188"/>
      <c r="L13" s="191"/>
    </row>
    <row r="14" spans="1:12" ht="18.75">
      <c r="A14" s="36">
        <v>9</v>
      </c>
      <c r="B14" s="36" t="s">
        <v>95</v>
      </c>
      <c r="C14" s="179"/>
      <c r="D14" s="44" t="s">
        <v>116</v>
      </c>
      <c r="E14" s="44" t="s">
        <v>117</v>
      </c>
      <c r="F14" s="49" t="s">
        <v>149</v>
      </c>
      <c r="G14" s="36">
        <v>6</v>
      </c>
      <c r="H14" s="36">
        <v>6</v>
      </c>
      <c r="I14" s="36">
        <v>1225</v>
      </c>
      <c r="J14" s="48">
        <f t="shared" si="0"/>
        <v>7350</v>
      </c>
      <c r="K14" s="188"/>
      <c r="L14" s="191"/>
    </row>
    <row r="15" spans="1:12" ht="18.75">
      <c r="A15" s="36">
        <v>10</v>
      </c>
      <c r="B15" s="36" t="s">
        <v>95</v>
      </c>
      <c r="C15" s="179"/>
      <c r="D15" s="44" t="s">
        <v>118</v>
      </c>
      <c r="E15" s="44" t="s">
        <v>119</v>
      </c>
      <c r="F15" s="49" t="s">
        <v>149</v>
      </c>
      <c r="G15" s="36">
        <v>6</v>
      </c>
      <c r="H15" s="36">
        <v>6</v>
      </c>
      <c r="I15" s="36">
        <v>1225</v>
      </c>
      <c r="J15" s="48">
        <f t="shared" si="0"/>
        <v>7350</v>
      </c>
      <c r="K15" s="188"/>
      <c r="L15" s="191"/>
    </row>
    <row r="16" spans="1:12" ht="18.75">
      <c r="A16" s="36">
        <v>11</v>
      </c>
      <c r="B16" s="36" t="s">
        <v>95</v>
      </c>
      <c r="C16" s="180"/>
      <c r="D16" s="12" t="s">
        <v>146</v>
      </c>
      <c r="E16" s="12" t="s">
        <v>147</v>
      </c>
      <c r="F16" s="49" t="s">
        <v>149</v>
      </c>
      <c r="G16" s="36">
        <v>6</v>
      </c>
      <c r="H16" s="36">
        <v>6</v>
      </c>
      <c r="I16" s="36">
        <v>1225</v>
      </c>
      <c r="J16" s="48">
        <f t="shared" si="0"/>
        <v>7350</v>
      </c>
      <c r="K16" s="188"/>
      <c r="L16" s="191"/>
    </row>
    <row r="17" spans="1:12" ht="18.75">
      <c r="A17" s="36"/>
      <c r="B17" s="193" t="s">
        <v>18</v>
      </c>
      <c r="C17" s="194"/>
      <c r="D17" s="194"/>
      <c r="E17" s="195"/>
      <c r="F17" s="42"/>
      <c r="G17" s="42"/>
      <c r="H17" s="42"/>
      <c r="I17" s="42"/>
      <c r="J17" s="48">
        <f>SUM(J6:J16)</f>
        <v>80850</v>
      </c>
      <c r="K17" s="189"/>
      <c r="L17" s="192"/>
    </row>
  </sheetData>
  <sheetProtection/>
  <mergeCells count="18">
    <mergeCell ref="L3:L4"/>
    <mergeCell ref="K6:K17"/>
    <mergeCell ref="L6:L17"/>
    <mergeCell ref="B17:E17"/>
    <mergeCell ref="C6:C16"/>
    <mergeCell ref="A1:K1"/>
    <mergeCell ref="A2:C2"/>
    <mergeCell ref="A3:A4"/>
    <mergeCell ref="B3:B4"/>
    <mergeCell ref="C3:C4"/>
    <mergeCell ref="J3:J4"/>
    <mergeCell ref="K3:K4"/>
    <mergeCell ref="D3:D4"/>
    <mergeCell ref="E3:E4"/>
    <mergeCell ref="F3:F4"/>
    <mergeCell ref="G3:G4"/>
    <mergeCell ref="H3:H4"/>
    <mergeCell ref="I3:I4"/>
  </mergeCells>
  <printOptions/>
  <pageMargins left="0" right="0" top="0.68" bottom="0.53" header="0.5" footer="0.5"/>
  <pageSetup horizontalDpi="600" verticalDpi="600" orientation="landscape" paperSize="9" scale="80" r:id="rId1"/>
  <headerFooter alignWithMargins="0">
    <oddFooter>&amp;CPage &amp;P&amp;RCom-File(RTE)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BSCHAUHAN</dc:creator>
  <cp:keywords/>
  <dc:description/>
  <cp:lastModifiedBy>MVM</cp:lastModifiedBy>
  <cp:lastPrinted>2019-01-16T05:54:30Z</cp:lastPrinted>
  <dcterms:created xsi:type="dcterms:W3CDTF">2013-10-22T06:00:25Z</dcterms:created>
  <dcterms:modified xsi:type="dcterms:W3CDTF">2019-01-16T05:55:19Z</dcterms:modified>
  <cp:category/>
  <cp:version/>
  <cp:contentType/>
  <cp:contentStatus/>
</cp:coreProperties>
</file>